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"/>
  </bookViews>
  <sheets>
    <sheet name="193" sheetId="1" r:id="rId1"/>
    <sheet name="192" sheetId="2" r:id="rId2"/>
    <sheet name="191" sheetId="3" r:id="rId3"/>
    <sheet name="183" sheetId="4" r:id="rId4"/>
    <sheet name="182" sheetId="5" r:id="rId5"/>
    <sheet name="181" sheetId="6" r:id="rId6"/>
    <sheet name="18博." sheetId="7" r:id="rId7"/>
    <sheet name="19博" sheetId="8" r:id="rId8"/>
    <sheet name="Sheet8" sheetId="9" r:id="rId9"/>
  </sheets>
  <calcPr calcId="144525" concurrentCalc="0"/>
</workbook>
</file>

<file path=xl/sharedStrings.xml><?xml version="1.0" encoding="utf-8"?>
<sst xmlns="http://schemas.openxmlformats.org/spreadsheetml/2006/main" count="414" uniqueCount="375">
  <si>
    <t>2019-2020学年机械工程学院2019级三班素质分加分统计表</t>
  </si>
  <si>
    <t>序号</t>
  </si>
  <si>
    <t>姓名</t>
  </si>
  <si>
    <t>一卡通号</t>
  </si>
  <si>
    <t>加分项目</t>
  </si>
  <si>
    <t>累计加分</t>
  </si>
  <si>
    <r>
      <rPr>
        <sz val="11"/>
        <color rgb="FF000000"/>
        <rFont val="SimSun"/>
        <charset val="134"/>
      </rPr>
      <t>陈绍平</t>
    </r>
  </si>
  <si>
    <r>
      <rPr>
        <sz val="11"/>
        <color rgb="FF000000"/>
        <rFont val="微软雅黑"/>
        <charset val="134"/>
      </rPr>
      <t>【机械杯比赛】机械杯第</t>
    </r>
    <r>
      <rPr>
        <sz val="11"/>
        <color rgb="FF000000"/>
        <rFont val="Arial"/>
        <charset val="134"/>
      </rPr>
      <t>4</t>
    </r>
    <r>
      <rPr>
        <sz val="11"/>
        <color rgb="FF000000"/>
        <rFont val="微软雅黑"/>
        <charset val="134"/>
      </rPr>
      <t>名</t>
    </r>
    <r>
      <rPr>
        <sz val="11"/>
        <color rgb="FF000000"/>
        <rFont val="Arial"/>
        <charset val="134"/>
      </rPr>
      <t xml:space="preserve"> +2
</t>
    </r>
    <r>
      <rPr>
        <sz val="11"/>
        <color rgb="FF000000"/>
        <rFont val="微软雅黑"/>
        <charset val="134"/>
      </rPr>
      <t>参加学院运动会</t>
    </r>
    <r>
      <rPr>
        <sz val="11"/>
        <color rgb="FF000000"/>
        <rFont val="Arial"/>
        <charset val="134"/>
      </rPr>
      <t xml:space="preserve"> +1
</t>
    </r>
    <r>
      <rPr>
        <sz val="11"/>
        <color rgb="FF000000"/>
        <rFont val="微软雅黑"/>
        <charset val="134"/>
      </rPr>
      <t>参加南京大屠杀烛光祭</t>
    </r>
    <r>
      <rPr>
        <sz val="11"/>
        <color rgb="FF000000"/>
        <rFont val="Arial"/>
        <charset val="134"/>
      </rPr>
      <t xml:space="preserve"> +1
</t>
    </r>
    <r>
      <rPr>
        <sz val="11"/>
        <color rgb="FF000000"/>
        <rFont val="微软雅黑"/>
        <charset val="134"/>
      </rPr>
      <t>参加专利讲座</t>
    </r>
    <r>
      <rPr>
        <sz val="11"/>
        <color rgb="FF000000"/>
        <rFont val="Arial"/>
        <charset val="134"/>
      </rPr>
      <t xml:space="preserve"> +1
</t>
    </r>
    <r>
      <rPr>
        <sz val="11"/>
        <color rgb="FF000000"/>
        <rFont val="微软雅黑"/>
        <charset val="134"/>
      </rPr>
      <t>新老生交流会</t>
    </r>
    <r>
      <rPr>
        <sz val="11"/>
        <color rgb="FF000000"/>
        <rFont val="Arial"/>
        <charset val="134"/>
      </rPr>
      <t xml:space="preserve"> +1
</t>
    </r>
    <r>
      <rPr>
        <sz val="11"/>
        <color rgb="FF000000"/>
        <rFont val="微软雅黑"/>
        <charset val="134"/>
      </rPr>
      <t>鸣笛默哀</t>
    </r>
    <r>
      <rPr>
        <sz val="11"/>
        <color rgb="FF000000"/>
        <rFont val="Arial"/>
        <charset val="134"/>
      </rPr>
      <t xml:space="preserve"> +1</t>
    </r>
  </si>
  <si>
    <r>
      <rPr>
        <sz val="11"/>
        <color rgb="FF000000"/>
        <rFont val="SimSun"/>
        <charset val="134"/>
      </rPr>
      <t>胡若愚</t>
    </r>
  </si>
  <si>
    <r>
      <rPr>
        <sz val="11"/>
        <color rgb="FF000000"/>
        <rFont val="SimSun"/>
        <charset val="134"/>
      </rPr>
      <t>专利讲座+1，
收看全国科学道德和学风建设宣讲教育报告会直播+1，
大屠杀烛光祭＋1，
法治巡讲+1</t>
    </r>
  </si>
  <si>
    <r>
      <rPr>
        <sz val="11"/>
        <color rgb="FF000000"/>
        <rFont val="SimSun"/>
        <charset val="134"/>
      </rPr>
      <t>左洪瑞</t>
    </r>
  </si>
  <si>
    <r>
      <rPr>
        <sz val="11"/>
        <color rgb="FF000000"/>
        <rFont val="SimSun"/>
        <charset val="134"/>
      </rPr>
      <t>1. 参加专利讲座+1
2. 收看全国科学道德和学风建设宣讲教育报告会直播+1
3. 参加法治巡讲+1
4. 参加南京大屠杀烛光祭+1
5. 鸣警示哀+1</t>
    </r>
  </si>
  <si>
    <r>
      <rPr>
        <sz val="11"/>
        <color rgb="FF000000"/>
        <rFont val="SimSun"/>
        <charset val="134"/>
      </rPr>
      <t>朱芷曼</t>
    </r>
  </si>
  <si>
    <r>
      <rPr>
        <sz val="11"/>
        <color rgb="FF000000"/>
        <rFont val="SimSun"/>
        <charset val="134"/>
      </rPr>
      <t>参加专利讲座+1
收看全国科学道德和学风建设宣讲教育报告会直播+1
参加法治巡讲+1
参加南京大屠杀烛光祭+1</t>
    </r>
  </si>
  <si>
    <r>
      <rPr>
        <sz val="11"/>
        <color rgb="FF000000"/>
        <rFont val="SimSun"/>
        <charset val="134"/>
      </rPr>
      <t>邵佳丰</t>
    </r>
  </si>
  <si>
    <r>
      <rPr>
        <sz val="11"/>
        <color rgb="FF000000"/>
        <rFont val="SimSun"/>
        <charset val="134"/>
      </rPr>
      <t>专利讲座+1，
鸣笛默哀＋1，
烛光祭+1</t>
    </r>
  </si>
  <si>
    <r>
      <rPr>
        <sz val="11"/>
        <color rgb="FF000000"/>
        <rFont val="SimSun"/>
        <charset val="134"/>
      </rPr>
      <t>丁铭沙</t>
    </r>
  </si>
  <si>
    <r>
      <rPr>
        <sz val="11"/>
        <color rgb="FF000000"/>
        <rFont val="Arial"/>
        <charset val="134"/>
      </rPr>
      <t>参加专利讲座+1
收看全国科学道德和学风建设宣讲教育报告会直播+1
参加南京大屠杀烛光祭+1 
新老生交流会+1</t>
    </r>
  </si>
  <si>
    <r>
      <rPr>
        <sz val="11"/>
        <color rgb="FF000000"/>
        <rFont val="SimSun"/>
        <charset val="134"/>
      </rPr>
      <t>余梦</t>
    </r>
  </si>
  <si>
    <r>
      <rPr>
        <sz val="11"/>
        <color rgb="FF000000"/>
        <rFont val="SimSun"/>
        <charset val="134"/>
      </rPr>
      <t>参加专利讲座+1
收看全国科学道德和学风建设宣讲教育报告会直播+1                     新老生交流会+1</t>
    </r>
  </si>
  <si>
    <r>
      <rPr>
        <sz val="11"/>
        <color rgb="FF000000"/>
        <rFont val="SimSun"/>
        <charset val="134"/>
      </rPr>
      <t>陈恒锐</t>
    </r>
  </si>
  <si>
    <r>
      <rPr>
        <sz val="11"/>
        <color rgb="FF000000"/>
        <rFont val="SimSun"/>
        <charset val="134"/>
      </rPr>
      <t>参加机械院运动会+1
参加烛光祭+1
新老生交流会+1</t>
    </r>
  </si>
  <si>
    <r>
      <rPr>
        <sz val="11"/>
        <color rgb="FF000000"/>
        <rFont val="SimSun"/>
        <charset val="134"/>
      </rPr>
      <t>冷珊珊</t>
    </r>
  </si>
  <si>
    <r>
      <rPr>
        <sz val="11"/>
        <color rgb="FF000000"/>
        <rFont val="SimSun"/>
        <charset val="134"/>
      </rPr>
      <t>团支书+10，
鸣笛默哀＋1，
烛光祭+1</t>
    </r>
  </si>
  <si>
    <r>
      <rPr>
        <sz val="11"/>
        <color rgb="FF000000"/>
        <rFont val="SimSun"/>
        <charset val="134"/>
      </rPr>
      <t>杨杨</t>
    </r>
  </si>
  <si>
    <r>
      <rPr>
        <sz val="11"/>
        <color rgb="FF000000"/>
        <rFont val="SimSun"/>
        <charset val="134"/>
      </rPr>
      <t>机械工程学院研究生会干事职务 +5
参加学院运动会第四名+1
机械杯篮球赛第四名+2
参加南京大屠杀烛光祭+1
专利讲座+1
新老生交流会+1</t>
    </r>
  </si>
  <si>
    <r>
      <rPr>
        <sz val="11"/>
        <color rgb="FF000000"/>
        <rFont val="SimSun"/>
        <charset val="134"/>
      </rPr>
      <t>郑芝芸</t>
    </r>
  </si>
  <si>
    <r>
      <rPr>
        <sz val="11"/>
        <rFont val="SimSun"/>
        <charset val="134"/>
      </rPr>
      <t xml:space="preserve">班级组织委员 +10/2 换届前当选
院研会宣传部部长 +23
</t>
    </r>
    <r>
      <rPr>
        <b/>
        <sz val="11"/>
        <rFont val="SimSun"/>
        <charset val="134"/>
      </rPr>
      <t>参加学院迎新晚会演出 +5</t>
    </r>
    <r>
      <rPr>
        <sz val="11"/>
        <rFont val="SimSun"/>
        <charset val="134"/>
      </rPr>
      <t xml:space="preserve">
院运会400m第三名 +2
院运会4*100m第四名 +1
纪念南京大屠杀遇难同胞烛光祭 +1
9月专利讲座 +1
纪念遇难同胞默哀+1
新老生交流会+1</t>
    </r>
  </si>
  <si>
    <t>张成</t>
  </si>
  <si>
    <t>新老学生交流会+1
参加专利讲座+1</t>
  </si>
  <si>
    <r>
      <rPr>
        <sz val="11"/>
        <color rgb="FF000000"/>
        <rFont val="SimSun"/>
        <charset val="134"/>
      </rPr>
      <t>顾增道</t>
    </r>
  </si>
  <si>
    <t xml:space="preserve">               机械设计2支部组织委员 +10/2 换届后当选
                  机械杯篮球赛第四名+2
          参加南京大屠杀烛光祭+1 新老生交流会+1
        专利讲座+1 鸣笛默哀+1 参加庆祝教师节活动+1</t>
  </si>
  <si>
    <r>
      <rPr>
        <sz val="11"/>
        <color rgb="FF000000"/>
        <rFont val="SimSun"/>
        <charset val="134"/>
      </rPr>
      <t>潘艺璇</t>
    </r>
  </si>
  <si>
    <r>
      <rPr>
        <sz val="11"/>
        <color rgb="FF000000"/>
        <rFont val="宋体"/>
        <charset val="134"/>
      </rPr>
      <t>参加南京大屠杀烛光祭</t>
    </r>
    <r>
      <rPr>
        <sz val="11"/>
        <color rgb="FF000000"/>
        <rFont val="Arial"/>
        <charset val="134"/>
      </rPr>
      <t xml:space="preserve">+1
</t>
    </r>
    <r>
      <rPr>
        <sz val="11"/>
        <color rgb="FF000000"/>
        <rFont val="宋体"/>
        <charset val="134"/>
      </rPr>
      <t>鸣笛</t>
    </r>
    <r>
      <rPr>
        <sz val="11"/>
        <color rgb="FF000000"/>
        <rFont val="Arial"/>
        <charset val="134"/>
      </rPr>
      <t xml:space="preserve">+1
</t>
    </r>
    <r>
      <rPr>
        <sz val="11"/>
        <color rgb="FF000000"/>
        <rFont val="宋体"/>
        <charset val="134"/>
      </rPr>
      <t>专利讲座</t>
    </r>
    <r>
      <rPr>
        <sz val="11"/>
        <color rgb="FF000000"/>
        <rFont val="Arial"/>
        <charset val="134"/>
      </rPr>
      <t xml:space="preserve">+1                      
</t>
    </r>
    <r>
      <rPr>
        <sz val="11"/>
        <color rgb="FF000000"/>
        <rFont val="宋体"/>
        <charset val="134"/>
      </rPr>
      <t>新老生交流会</t>
    </r>
    <r>
      <rPr>
        <sz val="11"/>
        <color rgb="FF000000"/>
        <rFont val="Arial"/>
        <charset val="134"/>
      </rPr>
      <t xml:space="preserve">+1
</t>
    </r>
    <r>
      <rPr>
        <sz val="11"/>
        <color rgb="FF000000"/>
        <rFont val="宋体"/>
        <charset val="134"/>
      </rPr>
      <t>科学道德和学风建设宣讲教育报告会</t>
    </r>
    <r>
      <rPr>
        <sz val="11"/>
        <color rgb="FF000000"/>
        <rFont val="Arial"/>
        <charset val="134"/>
      </rPr>
      <t>+1</t>
    </r>
  </si>
  <si>
    <r>
      <rPr>
        <sz val="11"/>
        <rFont val="宋体"/>
        <charset val="134"/>
      </rPr>
      <t>韩东</t>
    </r>
  </si>
  <si>
    <r>
      <rPr>
        <sz val="11"/>
        <color rgb="FF000000"/>
        <rFont val="SimSun"/>
        <charset val="134"/>
      </rPr>
      <t>担任机设2党支部书记 +23
担任研究生会体育部干事 +5
机械杯篮球赛第4名 +2
参加学院运动会 +1
鸣笛默哀 +1
参加专利讲座 +1
新老生交流会 +1
参加庆祝教师节活动 +1</t>
    </r>
  </si>
  <si>
    <r>
      <rPr>
        <sz val="11"/>
        <rFont val="宋体"/>
        <charset val="134"/>
      </rPr>
      <t>戚天航</t>
    </r>
  </si>
  <si>
    <r>
      <rPr>
        <sz val="11"/>
        <color rgb="FF000000"/>
        <rFont val="SimSun"/>
        <charset val="134"/>
      </rPr>
      <t>机械学院研究生会科技部副部长 +20
纪念南京大屠杀遇难同胞烛光祭 +1
专利讲座 +1
新老生交流会 +1</t>
    </r>
  </si>
  <si>
    <r>
      <rPr>
        <sz val="11"/>
        <color rgb="FF000000"/>
        <rFont val="Arial"/>
        <charset val="134"/>
      </rPr>
      <t>顾刘栋</t>
    </r>
  </si>
  <si>
    <r>
      <rPr>
        <sz val="11"/>
        <color rgb="FF000000"/>
        <rFont val="Arial"/>
        <charset val="134"/>
      </rPr>
      <t>参加专利讲座+1
收看全国科学道德和学风建设宣讲教育报告会直播+1
参加南京大屠杀烛光祭+1
法治巡讲＋1</t>
    </r>
  </si>
  <si>
    <r>
      <rPr>
        <sz val="11"/>
        <color rgb="FF000000"/>
        <rFont val="SimSun"/>
        <charset val="134"/>
      </rPr>
      <t>胡敬宇</t>
    </r>
  </si>
  <si>
    <t>担任班级委员（宣传委员）+10/2 换届前当选
担任机械工程学院宣传部干事+5
获2019中国智能车未来挑战赛鼓励奖（有证书）学院认定不加分
参加学院运动会转圈直线跑+1
南京大屠杀烛光祭+1
新老生交流会+1
9月专利讲座+1
鸣笛默哀+1</t>
  </si>
  <si>
    <r>
      <rPr>
        <sz val="11"/>
        <color rgb="FF000000"/>
        <rFont val="SimSun"/>
        <charset val="134"/>
      </rPr>
      <t>聂家齐</t>
    </r>
  </si>
  <si>
    <r>
      <rPr>
        <sz val="11"/>
        <color rgb="FF000000"/>
        <rFont val="Arial"/>
        <charset val="134"/>
      </rPr>
      <t xml:space="preserve">专利讲座+1
烛光祭+1
鸣笛默哀+1
新老生交流会+1
</t>
    </r>
    <r>
      <rPr>
        <sz val="11"/>
        <color rgb="FF000000"/>
        <rFont val="SimSun"/>
        <charset val="134"/>
      </rPr>
      <t>鸣笛默哀＋1</t>
    </r>
  </si>
  <si>
    <r>
      <rPr>
        <sz val="11"/>
        <color rgb="FF000000"/>
        <rFont val="SimSun"/>
        <charset val="134"/>
      </rPr>
      <t>丁昊楠</t>
    </r>
  </si>
  <si>
    <t>鸣笛默哀+1
新老生交流会 +1
9月专利讲座 +1
院运动会转圈直线跑 +1
院运动会双龙戏珠迎面接力 +1
青年民警赴东南大学法制巡讲活动+1
纪念南京大屠杀遇难同胞烛光祭 +1
车辆工程党支部组织委员 +10/2 换届后当选
校级英语模拟国际会议大赛三等奖 +3
东南大学2020春“战疫”系列作品征集大赛三等奖 +3</t>
  </si>
  <si>
    <r>
      <rPr>
        <sz val="11"/>
        <color rgb="FF000000"/>
        <rFont val="SimSun"/>
        <charset val="134"/>
      </rPr>
      <t>鲍航</t>
    </r>
  </si>
  <si>
    <t>工业工程工业设计党支部组织委员+10/2 换届后当选 鸣笛默哀+1 新老生交流会+1</t>
  </si>
  <si>
    <r>
      <rPr>
        <sz val="11"/>
        <color rgb="FF000000"/>
        <rFont val="SimSun"/>
        <charset val="134"/>
      </rPr>
      <t>王芸</t>
    </r>
  </si>
  <si>
    <r>
      <rPr>
        <sz val="11"/>
        <color rgb="FF000000"/>
        <rFont val="SimSun"/>
        <charset val="134"/>
      </rPr>
      <t>新老生交流会 +1
院运动会跳远第一名 +4
院运动会4*100m第四名 +1
纪念南京大屠杀遇难同胞烛光祭 +1鸣笛默哀+1</t>
    </r>
  </si>
  <si>
    <t>张智勇</t>
  </si>
  <si>
    <t>新老生交流会+1
庆祝教师节活动+1
参加专利撰写培训会+1
参加全国科学道德和学风建设宣讲教育报告会+1
参与鸣笛默哀+1
烛光祭+1</t>
  </si>
  <si>
    <r>
      <rPr>
        <sz val="11"/>
        <color rgb="FF000000"/>
        <rFont val="SimSun"/>
        <charset val="134"/>
      </rPr>
      <t>刘莹</t>
    </r>
  </si>
  <si>
    <r>
      <rPr>
        <sz val="11"/>
        <color rgb="FF000000"/>
        <rFont val="SimSun"/>
        <charset val="134"/>
      </rPr>
      <t>新老生交流会+1
专利讲座+1
鸣笛默哀+1
烛光祭+1</t>
    </r>
  </si>
  <si>
    <r>
      <rPr>
        <sz val="11"/>
        <color rgb="FF000000"/>
        <rFont val="SimSun"/>
        <charset val="134"/>
      </rPr>
      <t>骆诚</t>
    </r>
  </si>
  <si>
    <r>
      <rPr>
        <sz val="11"/>
        <color rgb="FF000000"/>
        <rFont val="SimSun"/>
        <charset val="134"/>
      </rPr>
      <t>新老生交流会+1  参与鸣笛默哀+1</t>
    </r>
  </si>
  <si>
    <r>
      <rPr>
        <sz val="11"/>
        <color rgb="FF000000"/>
        <rFont val="SimSun"/>
        <charset val="134"/>
      </rPr>
      <t>宋浩</t>
    </r>
  </si>
  <si>
    <r>
      <rPr>
        <sz val="11"/>
        <color rgb="FF000000"/>
        <rFont val="SimSun"/>
        <charset val="134"/>
      </rPr>
      <t>江源</t>
    </r>
  </si>
  <si>
    <r>
      <rPr>
        <sz val="11"/>
        <color rgb="FF000000"/>
        <rFont val="SimSun"/>
        <charset val="134"/>
      </rPr>
      <t>担任研会实践部副部长+20 
新老生交流会+1
专利讲座+1
烛光祭+1
鸣笛默哀+1</t>
    </r>
  </si>
  <si>
    <r>
      <rPr>
        <sz val="11"/>
        <color rgb="FF000000"/>
        <rFont val="SimSun"/>
        <charset val="134"/>
      </rPr>
      <t>田云</t>
    </r>
  </si>
  <si>
    <r>
      <rPr>
        <sz val="11"/>
        <color rgb="FF000000"/>
        <rFont val="SimSun"/>
        <charset val="134"/>
      </rPr>
      <t>新老生交流会+1
机械杯篮球赛第四名+2
参加专利撰写培训会+1
参加全国科学道德和学风建设宣讲教育报告会+1
参与鸣笛默哀+1
烛光祭+1</t>
    </r>
  </si>
  <si>
    <r>
      <rPr>
        <sz val="11"/>
        <color rgb="FF000000"/>
        <rFont val="SimSun"/>
        <charset val="134"/>
      </rPr>
      <t>尤康仁</t>
    </r>
  </si>
  <si>
    <t>新老生交流会+1
机械杯篮球赛第四名+2
专利讲座+1
烛光祭+1
鸣笛默哀+1
科学道德和学风建设宣讲教育报告会+1
机械设计1支部宣传委员+10/2 换届后当选</t>
  </si>
  <si>
    <r>
      <rPr>
        <sz val="11"/>
        <color rgb="FF000000"/>
        <rFont val="SimSun"/>
        <charset val="134"/>
      </rPr>
      <t>陈子杰</t>
    </r>
  </si>
  <si>
    <r>
      <rPr>
        <sz val="11"/>
        <color rgb="FF000000"/>
        <rFont val="SimSun"/>
        <charset val="134"/>
      </rPr>
      <t>三班体育委员+10
机械杯篮球赛第四名队长+3
烛光祭+1
鸣笛默哀+1
新老生交流会+1
院运会双龙戏珠+1
院办337助管+5</t>
    </r>
  </si>
  <si>
    <r>
      <rPr>
        <sz val="11"/>
        <rFont val="宋体"/>
        <charset val="134"/>
      </rPr>
      <t>柏硕</t>
    </r>
  </si>
  <si>
    <t>1担任学院兼职辅导员 25分
2.担任班长 23分
3.四星社团方程式队长 7分
4.成功参加院运会趣味活动2项 2分
5.南京大屠杀遇难者烛光祭、鸣警慕哀 2分
6.参加专利讲座 1分
7.新老生交流会 1分
8.机械杯篮球四强赛观众 不加分
9.“至善东南，携芯彩云”社会实践获得第三届立邦“为爱上色”中国大学生农村支教奖、2019年江苏省“七彩假期”志愿服务项目优秀团队等荣誉，个人荣获东南大学暑期社会实践十佳团队提名优秀个人 12分</t>
  </si>
  <si>
    <t>73</t>
  </si>
  <si>
    <r>
      <rPr>
        <sz val="11"/>
        <color rgb="FF000000"/>
        <rFont val="SimSun"/>
        <charset val="134"/>
      </rPr>
      <t>周毅晨</t>
    </r>
  </si>
  <si>
    <t>1. 2019年9月新老生交流会 +1
2. 2019年9月10日教师节庆祝活动旁听 +1
3. 2019年9月专利讲座 +1
4. 2019年11月10日院运动会转圈直线跑 +1
5. 2019年12月南京大屠杀遇难者烛光祭 +1
6. 2019年12月南京大屠杀遇难者鸣笛默哀+1
7. 东南大学2020春“战疫”系列作品征集大赛二等奖 +3
8. 车辆工程党支部宣传委员 +10/2 换届后当选
9.机械学院党务工作室宣传部干事 +5/2
（10.第四期学生财务助理 +5）</t>
  </si>
  <si>
    <r>
      <rPr>
        <sz val="11"/>
        <color rgb="FF000000"/>
        <rFont val="SimSun"/>
        <charset val="134"/>
      </rPr>
      <t>林中盛</t>
    </r>
  </si>
  <si>
    <r>
      <rPr>
        <sz val="11"/>
        <color rgb="FF000000"/>
        <rFont val="SimSun"/>
        <charset val="134"/>
      </rPr>
      <t>2019年12月南京大屠杀遇难者烛光祭 +1
2019年12月南京大屠杀遇难者鸣笛默哀 +1
院运会翻山越岭 +1
机械工程学院研究生会科技部干事 +5
东南大学2020春“战疫”系列作品征集大赛三等奖 +3</t>
    </r>
  </si>
  <si>
    <r>
      <rPr>
        <sz val="11"/>
        <color rgb="FF000000"/>
        <rFont val="SimSun"/>
        <charset val="134"/>
      </rPr>
      <t>王成</t>
    </r>
  </si>
  <si>
    <r>
      <rPr>
        <sz val="11"/>
        <color rgb="FF000000"/>
        <rFont val="SimSun"/>
        <charset val="134"/>
      </rPr>
      <t>新老生交流会 +1
专利讲座 +1
南京大屠杀烛光祭 +1
鸣笛默哀 +1
院运动会1000m +1
院运动会铅球 +1
院运动会4×100m +1
院运动会趣味项目双龙戏珠 +1
科学道德和学风建设宣讲教育报告会 +1</t>
    </r>
  </si>
  <si>
    <r>
      <rPr>
        <sz val="11"/>
        <color rgb="FF000000"/>
        <rFont val="SimSun"/>
        <charset val="134"/>
      </rPr>
      <t>郭建伦</t>
    </r>
  </si>
  <si>
    <r>
      <rPr>
        <sz val="11"/>
        <color rgb="FF000000"/>
        <rFont val="SimSun"/>
        <charset val="134"/>
      </rPr>
      <t>纪念南京大屠杀遇难同胞烛光祭+1
鸣笛默哀+1
新老生交流会+1
法治巡讲+1</t>
    </r>
  </si>
  <si>
    <r>
      <rPr>
        <sz val="11"/>
        <rFont val="宋体"/>
        <charset val="134"/>
      </rPr>
      <t>陈璐</t>
    </r>
  </si>
  <si>
    <t>机械设计第二党支部宣传委员 +10/2 换届后当选
机械学院研究生会实践部干事 +5
纪念南京大屠杀遇难同胞烛光祭 +1
南京大屠杀遇难者鸣笛默哀 +1
专利讲座 +1
新老生交流会 +1</t>
  </si>
  <si>
    <r>
      <rPr>
        <sz val="11"/>
        <color rgb="FF000000"/>
        <rFont val="SimSun"/>
        <charset val="134"/>
      </rPr>
      <t>刘治国</t>
    </r>
  </si>
  <si>
    <r>
      <rPr>
        <sz val="11"/>
        <color rgb="FF000000"/>
        <rFont val="SimSun"/>
        <charset val="134"/>
      </rPr>
      <t>纪念南京大屠杀遇难同胞烛光祭+1
专利讲座+1
鸣笛默哀+1</t>
    </r>
  </si>
  <si>
    <r>
      <rPr>
        <sz val="11"/>
        <rFont val="宋体"/>
        <charset val="134"/>
      </rPr>
      <t>范霆霄</t>
    </r>
  </si>
  <si>
    <r>
      <rPr>
        <sz val="11"/>
        <color rgb="FF000000"/>
        <rFont val="SimSun"/>
        <charset val="134"/>
      </rPr>
      <t>烛光祭+1</t>
    </r>
  </si>
  <si>
    <r>
      <rPr>
        <sz val="11"/>
        <color rgb="FF000000"/>
        <rFont val="SimSun"/>
        <charset val="134"/>
      </rPr>
      <t>罗建竹</t>
    </r>
  </si>
  <si>
    <r>
      <rPr>
        <sz val="11"/>
        <rFont val="SimSun"/>
        <charset val="134"/>
      </rPr>
      <t xml:space="preserve">1.担任机械工程学院研究生会办公部部长+23
2.原工业工程党支部组织委员+10/2 换届前当选
3.党支部书记培训班学习期间获得荣誉证书(不加分)
4.参加学院迎新晚会演出+5
5.参加新老生交流会+1
6.参加发明专利撰写培训会+1
7.参加科学道德和学风建设宣讲教育报告会+1
8.参与烛光祭活动+1
9.参与鸣警默哀活动+1 
</t>
    </r>
    <r>
      <rPr>
        <sz val="11"/>
        <color rgb="FF0070C0"/>
        <rFont val="SimSun"/>
        <charset val="134"/>
      </rPr>
      <t>10.教师节大会+1</t>
    </r>
  </si>
  <si>
    <r>
      <rPr>
        <sz val="11"/>
        <rFont val="宋体"/>
        <charset val="134"/>
      </rPr>
      <t>陈瑞祥</t>
    </r>
  </si>
  <si>
    <r>
      <rPr>
        <sz val="11"/>
        <color rgb="FF000000"/>
        <rFont val="Arial"/>
        <charset val="134"/>
      </rPr>
      <t>纪念南京大屠杀遇难同胞烛光祭+1
专利讲座+1
鸣笛默哀+1
新老生交流会+1
学风交流会+1
法治巡讲+1</t>
    </r>
  </si>
  <si>
    <r>
      <rPr>
        <sz val="11"/>
        <rFont val="宋体"/>
        <charset val="134"/>
      </rPr>
      <t>谭韬涌</t>
    </r>
  </si>
  <si>
    <r>
      <rPr>
        <sz val="11"/>
        <color rgb="FF000000"/>
        <rFont val="Arial"/>
        <charset val="134"/>
      </rPr>
      <t>1.参加专利讲座+1
2.收看全国科学道德和学风建设宣讲教育报告会直播+1
3.参加法治巡讲+1
4.参加南京大屠杀烛光祭+1
5.鸣警示哀
6.院运会翻山越岭+1</t>
    </r>
  </si>
  <si>
    <r>
      <rPr>
        <sz val="11"/>
        <color rgb="FF000000"/>
        <rFont val="SimSun"/>
        <charset val="134"/>
      </rPr>
      <t>贾乐松</t>
    </r>
  </si>
  <si>
    <r>
      <rPr>
        <sz val="11"/>
        <color rgb="FF000000"/>
        <rFont val="SimSun"/>
        <charset val="134"/>
      </rPr>
      <t xml:space="preserve">1.参加专利讲座+1
2.机械杯篮球赛第四名+2
3.参加法治宣讲+1
4.全国科学道德和学风建设宣讲教育报告会直播+1
</t>
    </r>
  </si>
  <si>
    <r>
      <rPr>
        <sz val="11"/>
        <color rgb="FF000000"/>
        <rFont val="SimSun"/>
        <charset val="134"/>
      </rPr>
      <t>陈加明</t>
    </r>
  </si>
  <si>
    <r>
      <rPr>
        <sz val="11"/>
        <color rgb="FF000000"/>
        <rFont val="SimSun"/>
        <charset val="134"/>
      </rPr>
      <t>1.参加新老生交流会+1
2.法治巡讲+1
3.烛光祭+1
4.鸣警示哀+1</t>
    </r>
  </si>
  <si>
    <r>
      <rPr>
        <sz val="11"/>
        <color rgb="FF000000"/>
        <rFont val="SimSun"/>
        <charset val="134"/>
      </rPr>
      <t>王凡勋</t>
    </r>
  </si>
  <si>
    <r>
      <rPr>
        <sz val="11"/>
        <color rgb="FF000000"/>
        <rFont val="SimSun"/>
        <charset val="134"/>
      </rPr>
      <t>新老生交流会+1
发明专利撰写培训会+1
院运动会转圈直线跑+1
院运动会双龙戏珠迎面接力+1
全国科学道德和学风建设宣讲教育报告会+1
青年民警赴东南大学法制巡讲活动+1
南京大屠杀烛光祭活动+1
南京大屠杀鸣笛默哀活动+1
研会之星+5
院研究生会科技部部长+23</t>
    </r>
  </si>
  <si>
    <r>
      <rPr>
        <sz val="11"/>
        <color rgb="FF000000"/>
        <rFont val="SimSun"/>
        <charset val="134"/>
      </rPr>
      <t>贾海涛</t>
    </r>
  </si>
  <si>
    <r>
      <rPr>
        <sz val="11"/>
        <color rgb="FF000000"/>
        <rFont val="SimSun"/>
        <charset val="134"/>
      </rPr>
      <t>参加新老生交流会+1
全国科学道德和学风建设宣讲+1
发明专利培训会+1
烛光祭+1
鸣警示哀+1</t>
    </r>
  </si>
  <si>
    <r>
      <rPr>
        <sz val="11"/>
        <color rgb="FF000000"/>
        <rFont val="SimSun"/>
        <charset val="134"/>
      </rPr>
      <t>崔振宇</t>
    </r>
  </si>
  <si>
    <r>
      <rPr>
        <sz val="11"/>
        <color rgb="FF000000"/>
        <rFont val="SimSun"/>
        <charset val="134"/>
      </rPr>
      <t>新老生交流会+1
【机械杯比赛】机械杯第4名 +2
烛光祭+1
鸣警示哀+1
机械学院研究生会办公部干事 +5</t>
    </r>
  </si>
  <si>
    <r>
      <rPr>
        <sz val="11"/>
        <color rgb="FF000000"/>
        <rFont val="SimSun"/>
        <charset val="134"/>
      </rPr>
      <t>王菲</t>
    </r>
  </si>
  <si>
    <r>
      <rPr>
        <sz val="11"/>
        <rFont val="Arial"/>
        <charset val="134"/>
      </rPr>
      <t>1.</t>
    </r>
    <r>
      <rPr>
        <sz val="11"/>
        <rFont val="微软雅黑"/>
        <charset val="134"/>
      </rPr>
      <t>参加专利讲座</t>
    </r>
    <r>
      <rPr>
        <sz val="11"/>
        <rFont val="Arial"/>
        <charset val="134"/>
      </rPr>
      <t>+1
2.</t>
    </r>
    <r>
      <rPr>
        <sz val="11"/>
        <rFont val="微软雅黑"/>
        <charset val="134"/>
      </rPr>
      <t>收看全国科学道德和学风建设宣讲教育报告会直播</t>
    </r>
    <r>
      <rPr>
        <sz val="11"/>
        <rFont val="Arial"/>
        <charset val="134"/>
      </rPr>
      <t>+1
3.</t>
    </r>
    <r>
      <rPr>
        <sz val="11"/>
        <rFont val="微软雅黑"/>
        <charset val="134"/>
      </rPr>
      <t>参加法治巡讲</t>
    </r>
    <r>
      <rPr>
        <sz val="11"/>
        <rFont val="Arial"/>
        <charset val="134"/>
      </rPr>
      <t>+1
4.</t>
    </r>
    <r>
      <rPr>
        <sz val="11"/>
        <rFont val="微软雅黑"/>
        <charset val="134"/>
      </rPr>
      <t>参加南京大屠杀烛光祭</t>
    </r>
    <r>
      <rPr>
        <sz val="11"/>
        <rFont val="Arial"/>
        <charset val="134"/>
      </rPr>
      <t>+1
5.</t>
    </r>
    <r>
      <rPr>
        <sz val="11"/>
        <rFont val="微软雅黑"/>
        <charset val="134"/>
      </rPr>
      <t>鸣警示哀</t>
    </r>
    <r>
      <rPr>
        <sz val="11"/>
        <rFont val="Arial"/>
        <charset val="134"/>
      </rPr>
      <t>+1  
6.</t>
    </r>
    <r>
      <rPr>
        <sz val="11"/>
        <rFont val="微软雅黑"/>
        <charset val="134"/>
      </rPr>
      <t>工业工程工业设计党支部委员</t>
    </r>
    <r>
      <rPr>
        <sz val="11"/>
        <rFont val="Arial"/>
        <charset val="134"/>
      </rPr>
      <t xml:space="preserve">+10/2 </t>
    </r>
    <r>
      <rPr>
        <sz val="11"/>
        <rFont val="宋体"/>
        <charset val="134"/>
      </rPr>
      <t>换届后当选</t>
    </r>
    <r>
      <rPr>
        <sz val="11"/>
        <rFont val="Arial"/>
        <charset val="134"/>
      </rPr>
      <t xml:space="preserve">  
 7.</t>
    </r>
    <r>
      <rPr>
        <sz val="11"/>
        <rFont val="微软雅黑"/>
        <charset val="134"/>
      </rPr>
      <t>美国</t>
    </r>
    <r>
      <rPr>
        <sz val="11"/>
        <rFont val="Arial"/>
        <charset val="134"/>
      </rPr>
      <t>spark</t>
    </r>
    <r>
      <rPr>
        <sz val="11"/>
        <rFont val="微软雅黑"/>
        <charset val="134"/>
      </rPr>
      <t xml:space="preserve">工业设计入围奖 为科研分项目
</t>
    </r>
    <r>
      <rPr>
        <sz val="11"/>
        <rFont val="Arial"/>
        <charset val="134"/>
      </rPr>
      <t xml:space="preserve">  8.</t>
    </r>
    <r>
      <rPr>
        <sz val="11"/>
        <rFont val="微软雅黑"/>
        <charset val="134"/>
      </rPr>
      <t>全国工业设计大赛暨江苏省</t>
    </r>
    <r>
      <rPr>
        <sz val="11"/>
        <rFont val="宋体"/>
        <charset val="134"/>
      </rPr>
      <t>“</t>
    </r>
    <r>
      <rPr>
        <sz val="11"/>
        <rFont val="微软雅黑"/>
        <charset val="134"/>
      </rPr>
      <t>陶天下杯”为科研分项目</t>
    </r>
  </si>
  <si>
    <r>
      <rPr>
        <sz val="11"/>
        <rFont val="宋体"/>
        <charset val="134"/>
      </rPr>
      <t>刘昊吉</t>
    </r>
  </si>
  <si>
    <r>
      <rPr>
        <sz val="11"/>
        <rFont val="Arial"/>
        <charset val="134"/>
      </rPr>
      <t xml:space="preserve">1. </t>
    </r>
    <r>
      <rPr>
        <sz val="11"/>
        <rFont val="微软雅黑"/>
        <charset val="134"/>
      </rPr>
      <t>新老生交流会</t>
    </r>
    <r>
      <rPr>
        <sz val="11"/>
        <rFont val="Arial"/>
        <charset val="134"/>
      </rPr>
      <t xml:space="preserve"> +1
2. </t>
    </r>
    <r>
      <rPr>
        <sz val="11"/>
        <rFont val="微软雅黑"/>
        <charset val="134"/>
      </rPr>
      <t>教师节庆祝活动旁听</t>
    </r>
    <r>
      <rPr>
        <sz val="11"/>
        <rFont val="Arial"/>
        <charset val="134"/>
      </rPr>
      <t xml:space="preserve"> +1
3. </t>
    </r>
    <r>
      <rPr>
        <sz val="11"/>
        <rFont val="微软雅黑"/>
        <charset val="134"/>
      </rPr>
      <t>专利讲座</t>
    </r>
    <r>
      <rPr>
        <sz val="11"/>
        <rFont val="Arial"/>
        <charset val="134"/>
      </rPr>
      <t xml:space="preserve"> +1
4. </t>
    </r>
    <r>
      <rPr>
        <sz val="11"/>
        <rFont val="微软雅黑"/>
        <charset val="134"/>
      </rPr>
      <t>院运动会转圈直线跑</t>
    </r>
    <r>
      <rPr>
        <sz val="11"/>
        <rFont val="Arial"/>
        <charset val="134"/>
      </rPr>
      <t xml:space="preserve"> +1
5. </t>
    </r>
    <r>
      <rPr>
        <sz val="11"/>
        <rFont val="微软雅黑"/>
        <charset val="134"/>
      </rPr>
      <t>南京大屠杀遇难者烛光祭</t>
    </r>
    <r>
      <rPr>
        <sz val="11"/>
        <rFont val="Arial"/>
        <charset val="134"/>
      </rPr>
      <t xml:space="preserve"> +1
6.</t>
    </r>
    <r>
      <rPr>
        <sz val="11"/>
        <rFont val="微软雅黑"/>
        <charset val="134"/>
      </rPr>
      <t>南京大屠杀遇难者鸣笛默哀</t>
    </r>
    <r>
      <rPr>
        <sz val="11"/>
        <rFont val="Arial"/>
        <charset val="134"/>
      </rPr>
      <t xml:space="preserve">+1
7. </t>
    </r>
    <r>
      <rPr>
        <sz val="11"/>
        <rFont val="微软雅黑"/>
        <charset val="134"/>
      </rPr>
      <t>东南大学</t>
    </r>
    <r>
      <rPr>
        <sz val="11"/>
        <rFont val="Arial"/>
        <charset val="134"/>
      </rPr>
      <t>2020</t>
    </r>
    <r>
      <rPr>
        <sz val="11"/>
        <rFont val="微软雅黑"/>
        <charset val="134"/>
      </rPr>
      <t>春</t>
    </r>
    <r>
      <rPr>
        <sz val="11"/>
        <rFont val="宋体"/>
        <charset val="134"/>
      </rPr>
      <t>“</t>
    </r>
    <r>
      <rPr>
        <sz val="11"/>
        <rFont val="微软雅黑"/>
        <charset val="134"/>
      </rPr>
      <t>战疫</t>
    </r>
    <r>
      <rPr>
        <sz val="11"/>
        <rFont val="宋体"/>
        <charset val="134"/>
      </rPr>
      <t>”</t>
    </r>
    <r>
      <rPr>
        <sz val="11"/>
        <rFont val="微软雅黑"/>
        <charset val="134"/>
      </rPr>
      <t>系列作品征集大赛二等奖</t>
    </r>
    <r>
      <rPr>
        <sz val="11"/>
        <rFont val="Arial"/>
        <charset val="134"/>
      </rPr>
      <t xml:space="preserve"> +3
8. </t>
    </r>
    <r>
      <rPr>
        <sz val="11"/>
        <rFont val="微软雅黑"/>
        <charset val="134"/>
      </rPr>
      <t>东南大学</t>
    </r>
    <r>
      <rPr>
        <sz val="11"/>
        <rFont val="Arial"/>
        <charset val="134"/>
      </rPr>
      <t>2020</t>
    </r>
    <r>
      <rPr>
        <sz val="11"/>
        <rFont val="微软雅黑"/>
        <charset val="134"/>
      </rPr>
      <t>春</t>
    </r>
    <r>
      <rPr>
        <sz val="11"/>
        <rFont val="宋体"/>
        <charset val="134"/>
      </rPr>
      <t>“</t>
    </r>
    <r>
      <rPr>
        <sz val="11"/>
        <rFont val="微软雅黑"/>
        <charset val="134"/>
      </rPr>
      <t>战疫</t>
    </r>
    <r>
      <rPr>
        <sz val="11"/>
        <rFont val="宋体"/>
        <charset val="134"/>
      </rPr>
      <t>”</t>
    </r>
    <r>
      <rPr>
        <sz val="11"/>
        <rFont val="微软雅黑"/>
        <charset val="134"/>
      </rPr>
      <t>系列作品征集大赛优秀奖</t>
    </r>
    <r>
      <rPr>
        <sz val="11"/>
        <rFont val="Arial"/>
        <charset val="134"/>
      </rPr>
      <t xml:space="preserve"> +3
9. </t>
    </r>
    <r>
      <rPr>
        <sz val="11"/>
        <rFont val="微软雅黑"/>
        <charset val="134"/>
      </rPr>
      <t>江苏省南京市江宁大学城心理海报设计大赛二等奖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认定校级</t>
    </r>
    <r>
      <rPr>
        <sz val="11"/>
        <rFont val="Arial"/>
        <charset val="134"/>
      </rPr>
      <t>+3
10.</t>
    </r>
    <r>
      <rPr>
        <sz val="11"/>
        <rFont val="微软雅黑"/>
        <charset val="134"/>
      </rPr>
      <t>机械工程学院</t>
    </r>
    <r>
      <rPr>
        <sz val="11"/>
        <rFont val="Arial"/>
        <charset val="134"/>
      </rPr>
      <t>ME</t>
    </r>
    <r>
      <rPr>
        <sz val="11"/>
        <rFont val="微软雅黑"/>
        <charset val="134"/>
      </rPr>
      <t>学生党建工作室副主任</t>
    </r>
    <r>
      <rPr>
        <sz val="11"/>
        <rFont val="Arial"/>
        <charset val="134"/>
      </rPr>
      <t xml:space="preserve"> +25/2</t>
    </r>
  </si>
  <si>
    <r>
      <rPr>
        <sz val="11"/>
        <rFont val="宋体"/>
        <charset val="134"/>
      </rPr>
      <t>孔孟书</t>
    </r>
  </si>
  <si>
    <r>
      <rPr>
        <sz val="11"/>
        <rFont val="宋体"/>
        <charset val="134"/>
      </rPr>
      <t>参加学院运动会3000米 +1
参加南京大屠杀烛光祭 +1
教师节大会 +1
新老生交流会 +1
鸣笛默哀 +1</t>
    </r>
  </si>
  <si>
    <t>丁超</t>
  </si>
  <si>
    <r>
      <rPr>
        <sz val="16"/>
        <color theme="1"/>
        <rFont val="宋体"/>
        <charset val="134"/>
      </rPr>
      <t>201</t>
    </r>
    <r>
      <rPr>
        <sz val="16"/>
        <color theme="1"/>
        <rFont val="宋体"/>
        <charset val="134"/>
      </rPr>
      <t>9-2020学年机械工程学院19级机电2班素质分加分统计表</t>
    </r>
  </si>
  <si>
    <t>王杰</t>
  </si>
  <si>
    <t>班长+23机械杯季军+2院运会参加跳远+1院运会参加集体项目+1新老生交流会+1</t>
  </si>
  <si>
    <t>鲍琳</t>
  </si>
  <si>
    <t>院办助管+5
新老生交流会</t>
  </si>
  <si>
    <t>王强</t>
  </si>
  <si>
    <r>
      <rPr>
        <sz val="11"/>
        <color theme="1"/>
        <rFont val="宋体"/>
        <charset val="134"/>
      </rPr>
      <t xml:space="preserve">党支部书记+23；
专利讲座+1；
全国科学道德和学风建设宣讲教育报告会直播+1；
烛光祭+1；
</t>
    </r>
    <r>
      <rPr>
        <sz val="11"/>
        <rFont val="宋体"/>
        <charset val="134"/>
      </rPr>
      <t>党建工作室</t>
    </r>
    <r>
      <rPr>
        <sz val="11"/>
        <color theme="1"/>
        <rFont val="宋体"/>
        <charset val="134"/>
      </rPr>
      <t>+5/2；
新老生交流会+1</t>
    </r>
  </si>
  <si>
    <t>桂超</t>
  </si>
  <si>
    <r>
      <t>班级组织委员+10/2 换届前当选；
机电党支部组织委员+10/2 换届后当选</t>
    </r>
    <r>
      <rPr>
        <sz val="11"/>
        <rFont val="宋体"/>
        <charset val="134"/>
      </rPr>
      <t xml:space="preserve">
机械工程研究生会体育部部长+23；
参加院系活动:19年9月专利讲座+1
参加院系活动:19年11月收看全国科学道德和学风建设宣讲教育报告会直播+1
参加院系活动:19年12月法制巡讲+1
参加院系活动:大屠杀遇难同胞纪念日烛光祭活动+1
参加院系活动：成功报名院运会趣味运动会+1
参加院系活动:大屠杀遇难同胞纪念日鸣笛活动+1
新老生交流会+1</t>
    </r>
  </si>
  <si>
    <t>曾祥</t>
  </si>
  <si>
    <t>专利讲座 +1
大屠杀遇难同胞纪念活动 +1</t>
  </si>
  <si>
    <t>窦昆鸿</t>
  </si>
  <si>
    <t>1.宣传小组加分 10
2.机械杯篮球赛第三名 2
3.9月专利讲座 1
4.大屠杀烛光祭 1
5.鸣笛默哀 1
6. 新老生交流 1</t>
  </si>
  <si>
    <t>刘志怡</t>
  </si>
  <si>
    <t>法治巡讲+1
大屠杀纪念+1
新生交流会+1
羽毛球赛+1
乒乓球赛+1
2020年春战役“致生命”书画摄影大赛三等奖+3</t>
  </si>
  <si>
    <t>陆晓钰</t>
  </si>
  <si>
    <t>党支部宣传委员+10/2 换届后当选     
2020年春战役“心能量”征文大赛三等奖+3
2020年春战役“致生命”书画摄影大赛三等奖+3
9月专利讲座+1
新生交流会+1
12月法治巡讲+1
大屠杀烛光祭+1
大屠杀默哀+1</t>
  </si>
  <si>
    <t>张秉恭</t>
  </si>
  <si>
    <t>担任机械工程学院研究生会干事职务+5分 
中国研究生数学建模竞赛三等奖（记科研分，+0）
烛光祭活动+1</t>
  </si>
  <si>
    <t>陈继开</t>
  </si>
  <si>
    <t>9月专利讲座 +1</t>
  </si>
  <si>
    <t>专利讲座 +1
大屠杀遇难同胞纪念活动 +1
鸣笛默哀+1</t>
  </si>
  <si>
    <t>张文哲</t>
  </si>
  <si>
    <t>新老生交流会 +1
9月专利讲座 +1
12月鸣警默哀 +1</t>
  </si>
  <si>
    <t>费嘉铖</t>
  </si>
  <si>
    <t>参加专利讲座+1
烛光祭+1
鸣警默哀+1</t>
  </si>
  <si>
    <t>李阳</t>
  </si>
  <si>
    <t>机械杯篮球赛+1
大屠杀+1
烛光祭+1
9月专利讲座+1
鸣警默哀+1</t>
  </si>
  <si>
    <t>奚佳栋</t>
  </si>
  <si>
    <t>专利讲座+1
法制巡讲+1
大屠杀烛光祭+1
鸣警默哀+1</t>
  </si>
  <si>
    <t>孙孟泽</t>
  </si>
  <si>
    <t>新老生交流会+1，专利讲座+1
全国科学道德和学风建设宣讲教育报告会+1
法治巡讲+1，鸣警默哀+1，烛光祭+1</t>
  </si>
  <si>
    <t>赵超丹</t>
  </si>
  <si>
    <t>新老生交流会+1，全国科学和学风建设宣讲教育报告会直播+1
专利讲座+1，大屠杀烛光祭和上午默哀+2</t>
  </si>
  <si>
    <t>夏开拓</t>
  </si>
  <si>
    <t>乒乓球院系杯第四名+3 
学院运动会+2
大屠杀烛光祭+1
专利讲座+1
918鸣笛+1
学风建设宣讲教育报告会直播+1</t>
  </si>
  <si>
    <t>张宇轩</t>
  </si>
  <si>
    <t>体育委员+10
机械杯篮球赛+3
学院运动会+3
大屠杀烛光祭+1
专利讲座+1
918鸣笛+1
第14次学生代表大会+2（不计入19-20学年）
学风建设宣讲教育报告会直播+1</t>
  </si>
  <si>
    <t>代雷</t>
  </si>
  <si>
    <r>
      <rPr>
        <sz val="11"/>
        <rFont val="宋体"/>
        <charset val="134"/>
      </rPr>
      <t>党支部副书记(团支书)       +10 团支书≠党支部副书记
 党支部宣传委员         +10/2 换届后当选 
公祭日活动（1212-1213）    +2（</t>
    </r>
    <r>
      <rPr>
        <b/>
        <sz val="11"/>
        <rFont val="宋体"/>
        <charset val="134"/>
      </rPr>
      <t>名单中只参加烛光祭+1</t>
    </r>
    <r>
      <rPr>
        <sz val="11"/>
        <rFont val="宋体"/>
        <charset val="134"/>
      </rPr>
      <t>）
院系杯乒乓球赛团体第四名个人    +3
新老生交流会     +1
9月专利讲座     +1
11月收看建设宣讲教育报告会直播  +1
12月法治巡讲  +1</t>
    </r>
  </si>
  <si>
    <t>9月专利讲座 +1
新老生交流会 +1</t>
  </si>
  <si>
    <t>潘宇豪</t>
  </si>
  <si>
    <t>党支部书记 +23/2 换届后当选
新老生交流会 +1
纪忠楼报告厅举办庆祝教师节的活动 +1
发明专利撰写培训会 +1
南京大屠杀遇难同胞烛光祭活动 （名单中未参加）
鸣警默哀活动 +1
全国科学道德和学风建设宣讲教育报告会 +1
青年民警赴东南大学举办法治巡讲活动 +1</t>
  </si>
  <si>
    <t>杨哲雄</t>
  </si>
  <si>
    <t>机械杯篮球赛第三名 +2
新老生交流会 +1
纪忠楼报告厅举办庆祝教师节的活动 +1
发明专利撰写培训会 +1
南京大屠杀遇难同胞烛光祭活动 +1
鸣警默哀活动 +1
全国科学道德和学风建设宣讲教育报告会 +1
青年民警赴东南大学举办法治巡讲活动 +1</t>
  </si>
  <si>
    <t>范何智涵</t>
  </si>
  <si>
    <t>许正锐</t>
  </si>
  <si>
    <t xml:space="preserve"> 学院迎新晚会 +5
校级活动并获相应证书 +3
新老生交流会 +1
纪忠楼报告厅举办庆祝教师节的活动 +1
发明专利撰写培训会 +1
南京大屠杀遇难同胞烛光祭活动 +1
鸣警默哀活动 +1
全国科学道德和学风建设宣讲教育报告会 +1
青年民警赴东南大学举办法治巡讲活动 +1</t>
  </si>
  <si>
    <t>葛存啸</t>
  </si>
  <si>
    <t>新老生交流会 +1
纪忠楼报告厅举办庆祝教师节的活动 +1
发明专利撰写培训会 +1
南京大屠杀遇难同胞烛光祭活动 +1
鸣警默哀活动 +1
全国科学道德和学风建设宣讲教育报告会 +1
青年民警赴东南大学举办法治巡讲活动 +1</t>
  </si>
  <si>
    <t>郭佳宝</t>
  </si>
  <si>
    <t>大屠杀烛光祭+1
专利讲座+1
918鸣笛+1
学风建设宣讲教育报告会直播+1</t>
  </si>
  <si>
    <t>陈家诺</t>
  </si>
  <si>
    <t>大屠杀烛光祭+1
专利讲座+1
918鸣笛+1
新老生交流会+1
庆祝教师节活动+1
院研会实践部副部长+20</t>
  </si>
  <si>
    <t>黎健</t>
  </si>
  <si>
    <t>担任助理辅导员+20分
担任班级宣传委员+10/2分 换届前当选
9.10庆祝教师节活动+1分
9.18发明专利撰写培训会+1分
12.4青年民警法治巡讲活动作为签到负责人并听巡讲+1分
纪念南京大屠杀遇难同胞烛光祭活动+1分
鸣警默哀+1分
新老生交流会+1分</t>
  </si>
  <si>
    <t>李浩铭</t>
  </si>
  <si>
    <t>烛光祭签到+1，鸣警默哀签到+1，新老生交流会签到+1
专利讲座+1，院运动会趣味项目+1，铅球第八+1，机械杯第三名+2</t>
  </si>
  <si>
    <t>林福金</t>
  </si>
  <si>
    <t>烛光祭，专利讲座</t>
  </si>
  <si>
    <t>李帮诚</t>
  </si>
  <si>
    <t>专利讲座+1</t>
  </si>
  <si>
    <t>余诚</t>
  </si>
  <si>
    <t>9月新老生交流会，专利讲座
11月收看全国科学道德和学风建设宣讲教育报告会直播，12月法治巡讲，烛光祭</t>
  </si>
  <si>
    <t>傅泽淮</t>
  </si>
  <si>
    <t>院研究会干事5分
烛光祭1分
新老生交流会1分
遇难同胞悼念1分
专利讲座1分
法制巡讲1分</t>
  </si>
  <si>
    <t>王辉</t>
  </si>
  <si>
    <t>；2019年全国科学道德和学风建设宣讲教育报告会</t>
  </si>
  <si>
    <t>2019-2020学年下学期机械工程学院19级1班素质分加分统计表</t>
  </si>
  <si>
    <t>刘皓央</t>
  </si>
  <si>
    <t>【担任班委】担任团支书 10分
【集体活动】参加学院运动会并获得第一名 4分
【集体活动】参加南京大屠杀遇难同胞纪念日活动 2分
【集体活动】新老生交流会 1分</t>
  </si>
  <si>
    <t>蒋玉坤</t>
  </si>
  <si>
    <t>【院级社团】担任院研会副部长 20分
【集体活动】参加学院迎新晚会 5分
【集体活动】参加新老生交流会 1分
【集体活动】烛光祭和南京大屠杀遇难者同胞纪念会 2分</t>
  </si>
  <si>
    <t>施佳宏</t>
  </si>
  <si>
    <t>【担任班委】担任党支部组织委员 换届前后均当选 10分
【院级社团】担任院学生会干事 5分
【集体活动】参加南京大屠杀遇难同胞纪念日活动 2分
【集体活动】参加新老生交流会 1分</t>
  </si>
  <si>
    <t>邹建明</t>
  </si>
  <si>
    <t>【院级社团】担任院研会副部长 20分
【集体活动】参加机械杯篮球赛 1分
【集体活动】参加新老生交流活动 1分
【个人荣誉】获得东南大学2019年度"优秀团员" 0</t>
  </si>
  <si>
    <t>徐亚辉</t>
  </si>
  <si>
    <t>【担任班委】担任班级宣传委员 换届前当选 10/2分
【集体活动】参加新老生交流会 1分
【个人荣誉】参与“众星云集 悦跑公益”并获得相关证书 学院认定不加分</t>
  </si>
  <si>
    <t>张金翔</t>
  </si>
  <si>
    <t>【校级活动】2020校庆杯东南大学大学生创新创业大赛二等奖 学院认定不加分
【集体活动】参加南京大屠杀遇难同胞纪念日活动 2分
【集体活动】新老生交流会 1分</t>
  </si>
  <si>
    <t>张曼</t>
  </si>
  <si>
    <t>【担任班委】担任党支部书记 换届前后均当选 23分
【个人荣誉】参加数模竞赛并获得相应证书 0分（不与科研分重复加分）
【集体活动】参加南京大屠杀遇难同胞纪念日烛光祭活动 1分
【集体活动】参加新老生交流会 1分</t>
  </si>
  <si>
    <t>张孝哲</t>
  </si>
  <si>
    <t>【院级社团】担任院研会干事 5分
【集体活动】参加南京大屠杀遇难同胞纪念日活动 2分</t>
  </si>
  <si>
    <t>陆郦</t>
  </si>
  <si>
    <t>【担任班委】担任党支部书记 换届后当选 23/2分
【院级社团】担任院研会实践部部长 23分
【院级社团】担任院党建工作室组织部部长 23/2分
【校级社团】担任党联中心秘书处助理 5分
【个人荣誉】党联中心优秀志愿者 5分
【个人荣誉】党联中心先进个人 5分
【个人荣誉】东南大学2020春“战疫”系列作品征集大赛二等奖 3分
【集体活动】参加学院迎新晚会 5分
【集体活动】参加南京大屠杀遇难同胞纪念日活动 2分
【集体活动】参加新老生交流会 1分
【集体活动】参加专利撰写培训会 1分</t>
  </si>
  <si>
    <t>董慧</t>
  </si>
  <si>
    <t>【集体活动】参加南京大屠杀遇难同胞纪念日活动 2分
【集体活动】新老生交流会 1分</t>
  </si>
  <si>
    <t>曹昱栋</t>
  </si>
  <si>
    <t>【集体活动】参加南京大屠杀遇难同胞纪念日活动 2分
【集体活动】新老生交流会 1分
【集体活动】机械学院足球赛 1分
【集体活动】参加烛光祭 1分
【集体活动】参加专利撰写培训会 1分
【集体活动】参加科学道德和学风建设宣讲教育报告会 1分
【集体活动】青年民警法治巡讲 1分</t>
  </si>
  <si>
    <t>朱朝兵</t>
  </si>
  <si>
    <t>杨利鑫</t>
  </si>
  <si>
    <t>【集体活动】新老生交流会 1分
【集体活动】参加南京大屠杀遇难同胞纪念日活动 2分</t>
  </si>
  <si>
    <t>王迪</t>
  </si>
  <si>
    <t>【集体活动】参加南京大屠杀遇难同胞纪念日活动 2分
【个人荣誉】东南大学研究生会优秀干事 5分
【集体活动】机械学院足球赛 1分</t>
  </si>
  <si>
    <t>朱雪冬</t>
  </si>
  <si>
    <t>【集体活动】参加南京大屠杀遇难同胞纪念日活动 2分
【集体活动】参加新老生交流会 1分
【集体活动】参加专利撰写培训会 1分
【集体活动】参加科学道德和学风建设宣讲教育报告会 1分</t>
  </si>
  <si>
    <t>万周</t>
  </si>
  <si>
    <t>刘慕青</t>
  </si>
  <si>
    <t>【集体活动】参加新老生交流会 1分
【集体活动】参加专利撰写培训会 1分
【集体活动】参加科学道德和学风建设宣讲教育报告会 1分
【集体活动】参加烛光祭 1分
【集体活动】青年民警法治巡讲 1分
【集体活动】机械学院足球联赛 1分
【集体活动】参加院运动会男子3000米  1分
【集体活动】参加院运动会男子铅球 1分
【院级社团】研会体育部干事 5分
【个人荣誉】研会之星 5分</t>
  </si>
  <si>
    <t>李仕豪</t>
  </si>
  <si>
    <t>【集体活动】参加专利撰写培训会 1分
【集体活动】参加科学道德和学风建设宣讲教育报告会 1分
【集体活动】参加南京大屠杀遇难同胞烛光祭 1分
【集体活动】参加新老生交流会 1分
【学院工作】辅导员助理 20分</t>
  </si>
  <si>
    <t>林永强</t>
  </si>
  <si>
    <t>【集体活动】新老生交流会 1分</t>
  </si>
  <si>
    <t>何荣鑫</t>
  </si>
  <si>
    <t>【学院工作】担任兼职辅导员 25分
【担任班委】担任班长 23分
【个人荣誉】参加全国研究生数模竞赛并获得相应证书（不重复加分）0分
【集体活动】参加南京大屠杀遇难同胞纪念日烛光祭活动 1分
【集体活动】鸣警默哀签到表 1分
【院级社团】研会宣传部干事 5分
【集体活动】参加专利撰写培训会 1分
【集体活动】参加机械杯篮球赛 1分
【集体活动】参加院运动会 1分
【个人荣誉】获得东南大学2019年度"优秀团干部" 学院认定不加分</t>
  </si>
  <si>
    <t>胡钧阳</t>
  </si>
  <si>
    <t>谢雷</t>
  </si>
  <si>
    <t>【集体活动】新老生交流会 1分
【集体活动】参加南京大屠杀遇难同胞纪念日活动 （名单中只参加1项）1分
【个人荣誉】东南大学2020春“战疫”系列作品征集大赛二等奖 3分</t>
  </si>
  <si>
    <t>赵晓航</t>
  </si>
  <si>
    <t>【集体活动】新老生交流会 1分
【集体活动】参加专利撰写培训会 1分
【集体活动】参加南京大屠杀遇难同胞纪念日活动 2分</t>
  </si>
  <si>
    <t>乔卫君</t>
  </si>
  <si>
    <t>【集体活动】参加新老生交流会 1分</t>
  </si>
  <si>
    <t>王宇</t>
  </si>
  <si>
    <t>【担任班委】担任班级组织委员 10分
【集体活动】参加南京大屠杀遇难同胞纪念日活动 2分
【集体活动】参加新老生交流会 1分                                                  
【集体活动】参加专利撰写培训会 1分                                                
【集体活动】机械学院足球联赛 1分                                                   
【集体活动】参加烛光祭 1分                                                              
【集体活动】参加院研会换届 0分（不在本学年内）</t>
  </si>
  <si>
    <t>刘子昂</t>
  </si>
  <si>
    <t>陈牧</t>
  </si>
  <si>
    <t>【集体活动】参加南京大屠杀遇难同胞纪念日活动 （名单中只参加1项）1分
【集体活动】参加机械杯篮球赛 1分</t>
  </si>
  <si>
    <t>马天池</t>
  </si>
  <si>
    <t>【集体活动】参加新老生交流会 1分
【集体活动】参加南京大屠杀遇难同胞纪念日活动 1分
【集体活动】青年民警法治巡讲 1分</t>
  </si>
  <si>
    <t>夏阳</t>
  </si>
  <si>
    <t>【集体活动】参加新老生交流会 1分
【集体活动】参加专利撰写培训会 1分
【集体活动】南京大屠杀遇难同胞纪念活动 2分
【集体活动】青年民警法治巡讲 1分
【集体活动】机械学院足球联赛 1分
【集体活动】参加院运动会男子3000米  1分
【集体活动】参加院运动会双龙戏珠项目 1分
【集体活动】参加院运动会翻山越岭第一名 4分
【担任职务】担任党支部宣传委员 10/2分 换届后当选
【个人荣誉】东南大学2020春“战疫”系列作品征集大赛三等奖 3分</t>
  </si>
  <si>
    <t>吴凯</t>
  </si>
  <si>
    <t>【集体活动】参加南京大屠杀遇难同胞纪念日活动 2分
【集体活动】参加新老生交流会 1分
【集体活动】参加专利撰写培训会 1分
【集体活动】参加科学道德和学风建设宣讲教育报告会 1分
【集体活动】青年民警法治巡讲 1分
【集体活动】参加庆祝教师节活动 1分</t>
  </si>
  <si>
    <t>顾曹涵</t>
  </si>
  <si>
    <t>【集体活动】参加专利撰写培训会 1分
【集体活动】南京大屠杀遇难同胞纪念活动 2分
【集体活动】参加机械杯篮球赛 1分</t>
  </si>
  <si>
    <t>陈晔</t>
  </si>
  <si>
    <t>【集体活动】南京大屠杀遇难同胞纪念活动 2分
【集体活动】新老生交流会 1分
  [集体活动]    青年名警法制巡讲 1分
  [集体活动]    科学道德和学风建设宣讲教育报告会 1分
【担任职务】担任党支部宣传委员 10/2分 换届前当选
  [担任职务] 担任机械院研究生会宣传部干事5分
  [担任职务]党建工作室干事5/2分</t>
  </si>
  <si>
    <t>何家豪</t>
  </si>
  <si>
    <t>【集体活动】参加新老生交流会 1分
【集体活动】参加专利撰写培训会 1分</t>
  </si>
  <si>
    <t>吴欣恺</t>
  </si>
  <si>
    <t>【集体活动】参加新老生交流会  1分  【集体活动】参加南京大屠杀遇难同胞纪念活动 2分  【集体活动】参加专利撰写培训会 1分</t>
  </si>
  <si>
    <t>李雪梅</t>
  </si>
  <si>
    <t>陈道梁</t>
  </si>
  <si>
    <r>
      <rPr>
        <sz val="10"/>
        <color rgb="FF000000"/>
        <rFont val="宋体"/>
        <charset val="134"/>
        <scheme val="minor"/>
      </rPr>
      <t>【集体活动】参加新老生交流会 1分
【集体活动】参加机械杯篮球赛 1分
【集体活动】参加南京大屠杀遇难同胞纪念活动 （名单中只参加1项）+1</t>
    </r>
    <r>
      <rPr>
        <sz val="10"/>
        <color rgb="FF0070C0"/>
        <rFont val="宋体"/>
        <charset val="134"/>
        <scheme val="minor"/>
      </rPr>
      <t>+1（补充）</t>
    </r>
    <r>
      <rPr>
        <sz val="10"/>
        <color rgb="FF000000"/>
        <rFont val="宋体"/>
        <charset val="134"/>
        <scheme val="minor"/>
      </rPr>
      <t xml:space="preserve">
【院级社团】研会办公部干事 5分
【院级社团】任院党建工作室学习部部长 23/2分</t>
    </r>
  </si>
  <si>
    <t>周宇杰</t>
  </si>
  <si>
    <t>【集体活动】参加南京大屠杀遇难同胞纪念日活动 2分
【集体活动】参加机械杯篮球赛 1分</t>
  </si>
  <si>
    <t>曹苏生</t>
  </si>
  <si>
    <t xml:space="preserve">【院级社团】担任院研会副部长 20分
【集体活动】参加新老生交流会 1分
【集体活动】烛光祭和南京大屠杀遇难者同胞纪念会 2分    
【集体活动】 参与庆祝教师节活动  1分            
【集体活动】参加专利撰写培训会   1
【集体活动】参与科学道德与学风建设宣讲教育报告会 1
【个人荣誉】 研会之星  5分                                                       
【学院工作】 院办助理  5分                               
【学院工作】 学生财务助理 5分 </t>
  </si>
  <si>
    <t>严乾</t>
  </si>
  <si>
    <t>【集体活动】参加专利培训会 1分
【集体活动】参加机械杯篮球赛 1分
【集体活动】参加南京大屠杀遇难同胞纪念活动 2分</t>
  </si>
  <si>
    <t>方波</t>
  </si>
  <si>
    <t>【集体活动】参加新老生交流会 1分
【集体活动】参加机械杯篮球赛 1分
【院级社团】研会体育部干事 5分  
【担任班委】担任体育委员 10分
【集体活动】参加南京大屠杀遇难同胞纪念日烛光祭活动 1分        
【集体活动】参加院运动会 1分</t>
  </si>
  <si>
    <t>周宇杭</t>
  </si>
  <si>
    <t>【集体活动】参加新老生交流会 1分
【院级社团】研会体育部干事 5分  
【集体活动】南京大屠杀遇难同胞纪念活动 2分
【集体活动】参加学院迎新晚会 5分
【集体活动】研究生会乒乓球联赛团体第四名 3分</t>
  </si>
  <si>
    <t>周飞达</t>
  </si>
  <si>
    <t>【集体活动】参加新老生交流会 1分
【院级社团】研会实践部干事 5分                                         
【集体活动】南京大屠杀遇难同胞纪念活动 2
【 集体活动】参加院运动会 1分
【集体活动】参加专利撰写培训会 1分
【个人荣誉】研会之星 5分
【集体活动】参加科学道德和学风建设宣讲教育报告会 1分</t>
  </si>
  <si>
    <t>田如帅</t>
  </si>
  <si>
    <t>【集体活动】参加新老生交流会 1分                                       
【集体活动】南京大屠杀遇难同胞纪念活动与烛光祭  2分    
【集体活动】参加专利撰写培训会 1分
【集体活动】参加科学道德和学风建设宣讲教育报告会 1分
【集体活动】青年民警法治巡讲 1分</t>
  </si>
  <si>
    <t>徐立</t>
  </si>
  <si>
    <t>【担任班委】担任党支部组织委员 10/2分 换届后当选
【校级社团】担任党建工作室干事 5/2分
【个人荣誉】东南大学2020春“战疫”系列作品征集大赛三等奖 3分
【集体活动】参加新老生交流会 1分
【集体活动】参加专利撰写培训会 1分
【集体活动】参加科学道德和学风建设宣讲教育报告会 1分</t>
  </si>
  <si>
    <t>黄佳圣</t>
  </si>
  <si>
    <t>邓东文</t>
  </si>
  <si>
    <t>【集体活动】新老生交流会 1分
【集体活动】参加南京大屠杀遇难同胞纪念日活动 2分 
【集体活动】参加专利培训会 1分
【集体活动】参加院运动会男子铅球 1分
【集体活动】参加院运动会男子跳远 1分</t>
  </si>
  <si>
    <t>苏俊杰</t>
  </si>
  <si>
    <t>【集体活动】新老生交流会 1分
【集体活动】参加南京大屠杀遇难同胞纪念日活动（名单中只参加1项） 1分
【集体活动】参加专利培训会 1分
【集体活动】青年民警法治巡讲 1分
【校级活动】2020校庆杯东南大学大学生创新创业大赛一等奖 3分</t>
  </si>
  <si>
    <t>王胜</t>
  </si>
  <si>
    <t>【集体活动】新老生交流会 1分
【集体活动】参加专利培训会 1分</t>
  </si>
  <si>
    <t>王斯林</t>
  </si>
  <si>
    <t>【集体活动】参加专利培训会 1分
【集体活动】参加南京大屠杀遇难同胞纪念日烛光祭活动 1分</t>
  </si>
  <si>
    <t>2019-2020学年机械工程学院183班素质分加分统计表</t>
  </si>
  <si>
    <t>吴梦阳</t>
  </si>
  <si>
    <r>
      <rPr>
        <sz val="11"/>
        <rFont val="宋体"/>
        <charset val="134"/>
      </rPr>
      <t xml:space="preserve">党支书+23/2 换届后当选
2019年迎新志愿者+2
专利讲座+1 
</t>
    </r>
    <r>
      <rPr>
        <sz val="11"/>
        <color rgb="FF0070C0"/>
        <rFont val="宋体"/>
        <charset val="134"/>
      </rPr>
      <t>东南大学2020春战疫系列作品征文征集大赛优秀奖+3</t>
    </r>
  </si>
  <si>
    <t>黄魁</t>
  </si>
  <si>
    <t>1、183级班长+23
2、专利讲座+1
3、2020春战疫“致生命”书画摄影大赛优秀奖+3
4、2020年第四届大学生环保知识竞赛优秀奖（学院认定不加分）</t>
  </si>
  <si>
    <t>胡斌</t>
  </si>
  <si>
    <t xml:space="preserve">1.机械设计第一党支部 党支部书记 +23/2 换届后当选
2.南京市江宁大学城“逆境携行，你我同心”心理海报设计大赛 三等奖 （认定校级） +3
3.东南大学2020“战疫”系列作品视频征集大赛 一等奖 （校级） +3
4.东南大学2020“战疫”系列作品征文征集大赛 二等奖 （校级） +3
5.东南大学2020“战疫”系列作品征文征集大赛 二等奖 （校级） +3
</t>
  </si>
  <si>
    <t>於红梅</t>
  </si>
  <si>
    <t>参加国际活动并获得相关证书+0 学院认定不加分</t>
  </si>
  <si>
    <t>李玲玲</t>
  </si>
  <si>
    <t>院研究生会主席团 +25
院学生党建工作室学生主任  +25/2</t>
  </si>
  <si>
    <t>牟博康</t>
  </si>
  <si>
    <t>参加纪念南京大屠杀遇难同胞烛光祭活动1分</t>
  </si>
  <si>
    <t>马旭</t>
  </si>
  <si>
    <t>专利讲座+1
机械杯班级篮球赛第四名+2
东大马拉松+0</t>
  </si>
  <si>
    <t>葛啸</t>
  </si>
  <si>
    <t>担任机械工程学院党建工作室组织部干事+5/2
专利讲座+1</t>
  </si>
  <si>
    <t>杨冰清</t>
  </si>
  <si>
    <t>ME党建工作室宣传部部长+23/2
专利讲座+1
大屠杀烛光祭+1</t>
  </si>
  <si>
    <t>马德贤</t>
  </si>
  <si>
    <t>团支书+10
参加IEEE国际学术会议获得最佳论文提名奖 属科研成果
参加“宿舍呼吸计划”获得优秀志愿者荣誉+3</t>
  </si>
  <si>
    <t>吕晓蕾</t>
  </si>
  <si>
    <t>ME党建工作室办公部部长+23/2
专利讲座+1</t>
  </si>
  <si>
    <t>2019-2020学年机械工程学院182班素质分加分统计表</t>
  </si>
  <si>
    <t>胡孙滢</t>
  </si>
  <si>
    <t>党支部委员 换届后当选 +10/2</t>
  </si>
  <si>
    <t>程世伟</t>
  </si>
  <si>
    <r>
      <rPr>
        <b/>
        <sz val="11"/>
        <rFont val="宋体"/>
        <charset val="134"/>
      </rPr>
      <t xml:space="preserve">迎新志愿者+2，专利培训讲座+1
</t>
    </r>
    <r>
      <rPr>
        <b/>
        <sz val="11"/>
        <color rgb="FF0070C0"/>
        <rFont val="宋体"/>
        <charset val="134"/>
      </rPr>
      <t>硕士党支部书记 换届前 +23/2</t>
    </r>
  </si>
  <si>
    <t>明阳</t>
  </si>
  <si>
    <t>班长+23</t>
  </si>
  <si>
    <t>张嘉智</t>
  </si>
  <si>
    <t>班级委员+10</t>
  </si>
  <si>
    <t>钟义</t>
  </si>
  <si>
    <t>机械工程学院研会主席+25</t>
  </si>
  <si>
    <t>2019-2020学年机械工程学院181班素质分加分统计表</t>
  </si>
  <si>
    <t>罗俊文</t>
  </si>
  <si>
    <t>班长 +23</t>
  </si>
  <si>
    <t>韩添</t>
  </si>
  <si>
    <t>团支书+10 研会换届+2（不在本学年） 烛光祭+1 致敬默哀+1（只参加了烛光祭）</t>
  </si>
  <si>
    <t>邵天洋</t>
  </si>
  <si>
    <t>烛光祭+1，致敬默哀+1，助管+5</t>
  </si>
  <si>
    <t>邹磊</t>
  </si>
  <si>
    <t>魏东栋</t>
  </si>
  <si>
    <r>
      <rPr>
        <sz val="11"/>
        <rFont val="SimSun"/>
        <charset val="134"/>
      </rPr>
      <t xml:space="preserve">文艺委员+10 
研会换届+2（不在本学年） 
烛光祭+1 
致敬默哀+1 
武威市抗疫志愿者+3 认定校级
</t>
    </r>
    <r>
      <rPr>
        <sz val="11"/>
        <color rgb="FFC00000"/>
        <rFont val="SimSun"/>
        <charset val="134"/>
      </rPr>
      <t xml:space="preserve">战役系列作品征文三等书画三等 +3 </t>
    </r>
    <r>
      <rPr>
        <sz val="11"/>
        <color rgb="FF0070C0"/>
        <rFont val="SimSun"/>
        <charset val="134"/>
      </rPr>
      <t xml:space="preserve">
党建工作室组织部干事 +5/2</t>
    </r>
  </si>
  <si>
    <t>姚嘉宝</t>
  </si>
  <si>
    <t>烛光祭+1 致敬默哀+1 助管+5 机械学院党史国情竞赛+0</t>
  </si>
  <si>
    <t>张意</t>
  </si>
  <si>
    <t>组织委员+10/2 换届前当选，研会换届+1（不在本学年）</t>
  </si>
  <si>
    <t>钱锦</t>
  </si>
  <si>
    <t>烛光祭+1，致敬默哀+1，助理辅导员+20</t>
  </si>
  <si>
    <t>赵亚康</t>
  </si>
  <si>
    <t xml:space="preserve">宣传委员+10/2换届前当选  研会换届+2（不在本学年） 烛光祭+1 致敬默哀+1 </t>
  </si>
  <si>
    <t>赵鹏</t>
  </si>
  <si>
    <t>南京大屠杀遇难同胞烛光祭+1，月牙湾鸣笛默哀+1</t>
  </si>
  <si>
    <t>张人超</t>
  </si>
  <si>
    <t>党支书+23/2 致敬默哀+1 烛光祭+1</t>
  </si>
  <si>
    <t>王学舟</t>
  </si>
  <si>
    <t>致敬默哀+1 烛光祭+1</t>
  </si>
  <si>
    <t>何东泽</t>
  </si>
  <si>
    <t>兼职辅导员</t>
  </si>
  <si>
    <t>2019-2020学年机械工程学院18级博士班素质分加分统计表</t>
  </si>
  <si>
    <t>学号</t>
  </si>
  <si>
    <t>张畅</t>
  </si>
  <si>
    <t>党支部宣传委员 +10/2 换届后当选
校级活动一等奖 +3</t>
  </si>
  <si>
    <t>陈逸</t>
  </si>
  <si>
    <t>李少华</t>
  </si>
  <si>
    <t>伍建伟</t>
  </si>
  <si>
    <t>柴青</t>
  </si>
  <si>
    <t>姜晓文</t>
  </si>
  <si>
    <t>博士班班长</t>
  </si>
  <si>
    <t>全运临</t>
  </si>
  <si>
    <t>吴雄宇</t>
  </si>
  <si>
    <t>赵坤坤</t>
  </si>
  <si>
    <t>盛明杰</t>
  </si>
  <si>
    <t>博士二支部宣传委员 换届后当选 +10/2</t>
  </si>
  <si>
    <t>张喜雯</t>
  </si>
  <si>
    <t>王永康</t>
  </si>
  <si>
    <t>沈冬华</t>
  </si>
  <si>
    <t>刘璟泽</t>
  </si>
  <si>
    <t>朱锐</t>
  </si>
  <si>
    <t>杨诚</t>
  </si>
  <si>
    <t>李杨</t>
  </si>
  <si>
    <t>王艺斐</t>
  </si>
  <si>
    <t xml:space="preserve">党支书+23/2 换届后当选 </t>
  </si>
  <si>
    <t>王欣悦</t>
  </si>
  <si>
    <t>崔振猛</t>
  </si>
  <si>
    <t>徐伟</t>
  </si>
  <si>
    <t>黄大成</t>
  </si>
  <si>
    <t xml:space="preserve">博士1支部党支部书记 换届后当选 </t>
  </si>
  <si>
    <t>董昊轩</t>
  </si>
  <si>
    <t>汪</t>
  </si>
  <si>
    <t>黄建军</t>
  </si>
  <si>
    <t>汤文哲</t>
  </si>
  <si>
    <t>陈林</t>
  </si>
  <si>
    <t>董铭豪</t>
  </si>
  <si>
    <t>肖玮烨</t>
  </si>
  <si>
    <t>王占栋</t>
  </si>
  <si>
    <t>2019-2020学年机械工程学院19级博士班素质分加分统计表</t>
  </si>
  <si>
    <t>傅琪迪</t>
  </si>
  <si>
    <r>
      <t>博士一支部组织委员+10/2 换届后当选</t>
    </r>
    <r>
      <rPr>
        <sz val="11"/>
        <color rgb="FFC00000"/>
        <rFont val="宋体"/>
        <charset val="134"/>
      </rPr>
      <t xml:space="preserve">
</t>
    </r>
    <r>
      <rPr>
        <sz val="11"/>
        <color rgb="FF0070C0"/>
        <rFont val="宋体"/>
        <charset val="134"/>
      </rPr>
      <t>东南大学2020春“战疫”系列作品征集大赛三等奖 +3</t>
    </r>
  </si>
  <si>
    <t>杜晓茜</t>
  </si>
  <si>
    <t>1.科研院成果与知识产权管理讲座：发明专利撰写培训会+1；
2.机械工程学院宣传工作小组+10；</t>
  </si>
  <si>
    <t>方晨</t>
  </si>
  <si>
    <t>1.  19博士班班长 +23                                             
 2.学位办助管 +5
3.19级博士班团支书 +10                                4.省级个人荣誉（江苏省优秀学生干部）+0</t>
  </si>
  <si>
    <t>田志强</t>
  </si>
  <si>
    <t>东南大学2020春“战疫”系列作品征集大赛三等奖 +3</t>
  </si>
  <si>
    <t>丁鹏</t>
  </si>
  <si>
    <t>参加专利讲座+1</t>
  </si>
  <si>
    <t>赵勋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</si>
</sst>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8"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6"/>
      <color theme="1"/>
      <name val="宋体"/>
      <charset val="134"/>
    </font>
    <font>
      <sz val="11"/>
      <color rgb="FF0070C0"/>
      <name val="宋体"/>
      <charset val="134"/>
    </font>
    <font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1"/>
      <name val="SimSun"/>
      <charset val="134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11"/>
      <color rgb="FF000000"/>
      <name val="Arial"/>
      <charset val="134"/>
    </font>
    <font>
      <b/>
      <sz val="11"/>
      <name val="宋体"/>
      <charset val="134"/>
    </font>
    <font>
      <sz val="16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6"/>
      <color rgb="FF000000"/>
      <name val="宋体"/>
      <charset val="134"/>
    </font>
    <font>
      <sz val="11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C00000"/>
      <name val="宋体"/>
      <charset val="134"/>
    </font>
    <font>
      <sz val="11"/>
      <color rgb="FFC00000"/>
      <name val="SimSun"/>
      <charset val="134"/>
    </font>
    <font>
      <sz val="11"/>
      <color rgb="FF0070C0"/>
      <name val="SimSun"/>
      <charset val="134"/>
    </font>
    <font>
      <b/>
      <sz val="11"/>
      <color rgb="FF0070C0"/>
      <name val="宋体"/>
      <charset val="134"/>
    </font>
    <font>
      <sz val="10"/>
      <color rgb="FF0070C0"/>
      <name val="宋体"/>
      <charset val="134"/>
      <scheme val="minor"/>
    </font>
    <font>
      <sz val="11"/>
      <color rgb="FF000000"/>
      <name val="微软雅黑"/>
      <charset val="134"/>
    </font>
    <font>
      <b/>
      <sz val="11"/>
      <name val="SimSun"/>
      <charset val="134"/>
    </font>
    <font>
      <sz val="1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5" borderId="7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1" fillId="2" borderId="8" applyNumberFormat="0" applyAlignment="0" applyProtection="0">
      <alignment vertical="center"/>
    </xf>
    <xf numFmtId="0" fontId="22" fillId="2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0" fillId="0" borderId="0" xfId="0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>
      <alignment vertical="center"/>
    </xf>
    <xf numFmtId="0" fontId="13" fillId="0" borderId="0" xfId="0" applyNumberFormat="1" applyFont="1" applyBorder="1">
      <alignment vertical="center"/>
    </xf>
    <xf numFmtId="0" fontId="14" fillId="0" borderId="1" xfId="0" applyNumberFormat="1" applyFont="1" applyBorder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vertical="center" wrapText="1"/>
    </xf>
    <xf numFmtId="0" fontId="15" fillId="0" borderId="0" xfId="0" applyNumberFormat="1" applyFont="1" applyBorder="1" applyAlignment="1">
      <alignment vertical="center" wrapText="1"/>
    </xf>
    <xf numFmtId="0" fontId="16" fillId="0" borderId="1" xfId="0" applyNumberFormat="1" applyFont="1" applyBorder="1" applyAlignment="1">
      <alignment vertical="center" wrapText="1"/>
    </xf>
    <xf numFmtId="0" fontId="16" fillId="0" borderId="1" xfId="0" applyNumberFormat="1" applyFont="1" applyBorder="1" applyAlignment="1">
      <alignment vertical="center"/>
    </xf>
    <xf numFmtId="0" fontId="13" fillId="0" borderId="1" xfId="0" applyNumberFormat="1" applyFont="1" applyBorder="1">
      <alignment vertical="center"/>
    </xf>
    <xf numFmtId="0" fontId="16" fillId="0" borderId="0" xfId="0" applyNumberFormat="1" applyFont="1" applyBorder="1">
      <alignment vertical="center"/>
    </xf>
    <xf numFmtId="0" fontId="13" fillId="0" borderId="0" xfId="0" applyNumberFormat="1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center" vertical="center"/>
    </xf>
    <xf numFmtId="0" fontId="19" fillId="0" borderId="3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20" fillId="0" borderId="1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9" fillId="0" borderId="4" xfId="0" applyNumberFormat="1" applyFont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99"/>
  <sheetViews>
    <sheetView zoomScale="70" zoomScaleNormal="70" workbookViewId="0">
      <selection activeCell="F5" sqref="F5"/>
    </sheetView>
  </sheetViews>
  <sheetFormatPr defaultColWidth="8.70833333333333" defaultRowHeight="15.6"/>
  <cols>
    <col min="2" max="2" width="8.85833333333333" customWidth="1"/>
    <col min="3" max="3" width="13.1416666666667" customWidth="1"/>
    <col min="4" max="4" width="57.5666666666667" customWidth="1"/>
    <col min="5" max="5" width="10.7083333333333" customWidth="1"/>
    <col min="6" max="28" width="8.85833333333333" customWidth="1"/>
  </cols>
  <sheetData>
    <row r="1" ht="34.5" customHeight="1" spans="1:28">
      <c r="A1" s="48" t="s">
        <v>0</v>
      </c>
      <c r="B1" s="48"/>
      <c r="C1" s="48"/>
      <c r="D1" s="48"/>
      <c r="E1" s="49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>
      <c r="A2" s="51" t="s">
        <v>1</v>
      </c>
      <c r="B2" s="52" t="s">
        <v>2</v>
      </c>
      <c r="C2" s="52" t="s">
        <v>3</v>
      </c>
      <c r="D2" s="52" t="s">
        <v>4</v>
      </c>
      <c r="E2" s="52" t="s">
        <v>5</v>
      </c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ht="93.6" spans="1:28">
      <c r="A3" s="51">
        <v>1</v>
      </c>
      <c r="B3" s="53" t="s">
        <v>6</v>
      </c>
      <c r="C3" s="52">
        <v>220190368</v>
      </c>
      <c r="D3" s="54" t="s">
        <v>7</v>
      </c>
      <c r="E3" s="52">
        <v>7</v>
      </c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</row>
    <row r="4" ht="60" customHeight="1" spans="1:28">
      <c r="A4" s="51">
        <v>2</v>
      </c>
      <c r="B4" s="53" t="s">
        <v>8</v>
      </c>
      <c r="C4" s="52">
        <v>220190375</v>
      </c>
      <c r="D4" s="55" t="s">
        <v>9</v>
      </c>
      <c r="E4" s="52">
        <v>4</v>
      </c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</row>
    <row r="5" ht="75.75" customHeight="1" spans="1:28">
      <c r="A5" s="51">
        <v>3</v>
      </c>
      <c r="B5" s="53" t="s">
        <v>10</v>
      </c>
      <c r="C5" s="52">
        <v>220190379</v>
      </c>
      <c r="D5" s="55" t="s">
        <v>11</v>
      </c>
      <c r="E5" s="52">
        <v>5</v>
      </c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</row>
    <row r="6" ht="71.25" customHeight="1" spans="1:28">
      <c r="A6" s="51">
        <v>4</v>
      </c>
      <c r="B6" s="53" t="s">
        <v>12</v>
      </c>
      <c r="C6" s="52">
        <v>220190378</v>
      </c>
      <c r="D6" s="55" t="s">
        <v>13</v>
      </c>
      <c r="E6" s="52">
        <v>4</v>
      </c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</row>
    <row r="7" ht="43.2" spans="1:28">
      <c r="A7" s="51">
        <v>5</v>
      </c>
      <c r="B7" s="53" t="s">
        <v>14</v>
      </c>
      <c r="C7" s="52">
        <v>220190357</v>
      </c>
      <c r="D7" s="55" t="s">
        <v>15</v>
      </c>
      <c r="E7" s="52">
        <v>3</v>
      </c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</row>
    <row r="8" ht="63" customHeight="1" spans="1:28">
      <c r="A8" s="51">
        <v>6</v>
      </c>
      <c r="B8" s="53" t="s">
        <v>16</v>
      </c>
      <c r="C8" s="52">
        <v>220190284</v>
      </c>
      <c r="D8" s="54" t="s">
        <v>17</v>
      </c>
      <c r="E8" s="52">
        <v>4</v>
      </c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</row>
    <row r="9" ht="50" customHeight="1" spans="1:28">
      <c r="A9" s="51">
        <v>7</v>
      </c>
      <c r="B9" s="53" t="s">
        <v>18</v>
      </c>
      <c r="C9" s="52">
        <v>220190267</v>
      </c>
      <c r="D9" s="55" t="s">
        <v>19</v>
      </c>
      <c r="E9" s="52">
        <v>3</v>
      </c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</row>
    <row r="10" ht="50" customHeight="1" spans="1:28">
      <c r="A10" s="51">
        <v>8</v>
      </c>
      <c r="B10" s="53" t="s">
        <v>20</v>
      </c>
      <c r="C10" s="52">
        <v>220190265</v>
      </c>
      <c r="D10" s="55" t="s">
        <v>21</v>
      </c>
      <c r="E10" s="52">
        <v>2</v>
      </c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</row>
    <row r="11" ht="53" customHeight="1" spans="1:28">
      <c r="A11" s="51">
        <v>9</v>
      </c>
      <c r="B11" s="53" t="s">
        <v>22</v>
      </c>
      <c r="C11" s="52">
        <v>220190278</v>
      </c>
      <c r="D11" s="55" t="s">
        <v>23</v>
      </c>
      <c r="E11" s="52">
        <v>12</v>
      </c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</row>
    <row r="12" ht="91" customHeight="1" spans="1:28">
      <c r="A12" s="51">
        <v>10</v>
      </c>
      <c r="B12" s="53" t="s">
        <v>24</v>
      </c>
      <c r="C12" s="52">
        <v>220190243</v>
      </c>
      <c r="D12" s="55" t="s">
        <v>25</v>
      </c>
      <c r="E12" s="52">
        <v>11</v>
      </c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</row>
    <row r="13" ht="136" customHeight="1" spans="1:28">
      <c r="A13" s="51">
        <v>11</v>
      </c>
      <c r="B13" s="53" t="s">
        <v>26</v>
      </c>
      <c r="C13" s="52">
        <v>220190272</v>
      </c>
      <c r="D13" s="56" t="s">
        <v>27</v>
      </c>
      <c r="E13" s="52">
        <v>40</v>
      </c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</row>
    <row r="14" ht="36" customHeight="1" spans="1:28">
      <c r="A14" s="51">
        <v>12</v>
      </c>
      <c r="B14" s="52" t="s">
        <v>28</v>
      </c>
      <c r="C14" s="52">
        <v>220190278</v>
      </c>
      <c r="D14" s="57" t="s">
        <v>29</v>
      </c>
      <c r="E14" s="52">
        <v>2</v>
      </c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</row>
    <row r="15" ht="62" customHeight="1" spans="1:28">
      <c r="A15" s="51">
        <v>13</v>
      </c>
      <c r="B15" s="53" t="s">
        <v>30</v>
      </c>
      <c r="C15" s="52">
        <v>220190300</v>
      </c>
      <c r="D15" s="58" t="s">
        <v>31</v>
      </c>
      <c r="E15" s="52">
        <v>12</v>
      </c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</row>
    <row r="16" spans="1:28">
      <c r="A16" s="51">
        <v>14</v>
      </c>
      <c r="B16" s="52"/>
      <c r="C16" s="52"/>
      <c r="D16" s="52"/>
      <c r="E16" s="52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</row>
    <row r="17" ht="77" customHeight="1" spans="1:28">
      <c r="A17" s="51">
        <v>15</v>
      </c>
      <c r="B17" s="53" t="s">
        <v>32</v>
      </c>
      <c r="C17" s="52">
        <v>220190330</v>
      </c>
      <c r="D17" s="59" t="s">
        <v>33</v>
      </c>
      <c r="E17" s="52">
        <v>5</v>
      </c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</row>
    <row r="18" ht="119" customHeight="1" spans="1:28">
      <c r="A18" s="51">
        <v>16</v>
      </c>
      <c r="B18" s="52" t="s">
        <v>34</v>
      </c>
      <c r="C18" s="52">
        <v>220190268</v>
      </c>
      <c r="D18" s="55" t="s">
        <v>35</v>
      </c>
      <c r="E18" s="52">
        <v>35</v>
      </c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</row>
    <row r="19" ht="65" customHeight="1" spans="1:28">
      <c r="A19" s="51">
        <v>17</v>
      </c>
      <c r="B19" s="52" t="s">
        <v>36</v>
      </c>
      <c r="C19" s="52">
        <v>220190271</v>
      </c>
      <c r="D19" s="55" t="s">
        <v>37</v>
      </c>
      <c r="E19" s="52">
        <v>23</v>
      </c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</row>
    <row r="20" ht="65" customHeight="1" spans="1:28">
      <c r="A20" s="51">
        <v>18</v>
      </c>
      <c r="B20" s="60" t="s">
        <v>38</v>
      </c>
      <c r="C20" s="52">
        <v>220190335</v>
      </c>
      <c r="D20" s="54" t="s">
        <v>39</v>
      </c>
      <c r="E20" s="52">
        <v>4</v>
      </c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</row>
    <row r="21" ht="121" customHeight="1" spans="1:28">
      <c r="A21" s="51">
        <v>19</v>
      </c>
      <c r="B21" s="53" t="s">
        <v>40</v>
      </c>
      <c r="C21" s="52">
        <v>220190313</v>
      </c>
      <c r="D21" s="56" t="s">
        <v>41</v>
      </c>
      <c r="E21" s="52">
        <v>27</v>
      </c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</row>
    <row r="22" ht="81" customHeight="1" spans="1:28">
      <c r="A22" s="51">
        <v>20</v>
      </c>
      <c r="B22" s="53" t="s">
        <v>42</v>
      </c>
      <c r="C22" s="52">
        <v>220190334</v>
      </c>
      <c r="D22" s="55" t="s">
        <v>43</v>
      </c>
      <c r="E22" s="52">
        <v>5</v>
      </c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</row>
    <row r="23" ht="149" customHeight="1" spans="1:28">
      <c r="A23" s="51">
        <v>21</v>
      </c>
      <c r="B23" s="53" t="s">
        <v>44</v>
      </c>
      <c r="C23" s="52">
        <v>220190373</v>
      </c>
      <c r="D23" s="56" t="s">
        <v>45</v>
      </c>
      <c r="E23" s="52">
        <v>18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</row>
    <row r="24" spans="1:28">
      <c r="A24" s="51">
        <v>22</v>
      </c>
      <c r="B24" s="53" t="s">
        <v>46</v>
      </c>
      <c r="C24" s="52">
        <v>20190303</v>
      </c>
      <c r="D24" s="61" t="s">
        <v>47</v>
      </c>
      <c r="E24" s="52">
        <v>7</v>
      </c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</row>
    <row r="25" ht="60" customHeight="1" spans="1:28">
      <c r="A25" s="51">
        <v>23</v>
      </c>
      <c r="B25" s="53" t="s">
        <v>48</v>
      </c>
      <c r="C25" s="52">
        <v>20190270</v>
      </c>
      <c r="D25" s="55" t="s">
        <v>49</v>
      </c>
      <c r="E25" s="52">
        <v>8</v>
      </c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</row>
    <row r="26" ht="86.4" spans="1:28">
      <c r="A26" s="51">
        <v>24</v>
      </c>
      <c r="B26" s="52" t="s">
        <v>50</v>
      </c>
      <c r="C26" s="52">
        <v>220190293</v>
      </c>
      <c r="D26" s="55" t="s">
        <v>51</v>
      </c>
      <c r="E26" s="52">
        <v>6</v>
      </c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</row>
    <row r="27" ht="57.6" spans="1:28">
      <c r="A27" s="51">
        <v>25</v>
      </c>
      <c r="B27" s="53" t="s">
        <v>52</v>
      </c>
      <c r="C27" s="52">
        <v>220190245</v>
      </c>
      <c r="D27" s="55" t="s">
        <v>53</v>
      </c>
      <c r="E27" s="52">
        <v>4</v>
      </c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</row>
    <row r="28" spans="1:28">
      <c r="A28" s="51">
        <v>26</v>
      </c>
      <c r="B28" s="53" t="s">
        <v>54</v>
      </c>
      <c r="C28" s="52">
        <v>220190296</v>
      </c>
      <c r="D28" s="53" t="s">
        <v>55</v>
      </c>
      <c r="E28" s="52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</row>
    <row r="29" ht="57.6" spans="1:28">
      <c r="A29" s="51">
        <v>27</v>
      </c>
      <c r="B29" s="53" t="s">
        <v>56</v>
      </c>
      <c r="C29" s="52">
        <v>220190355</v>
      </c>
      <c r="D29" s="55" t="s">
        <v>53</v>
      </c>
      <c r="E29" s="52">
        <v>4</v>
      </c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</row>
    <row r="30" ht="72" spans="1:28">
      <c r="A30" s="51">
        <v>28</v>
      </c>
      <c r="B30" s="53" t="s">
        <v>57</v>
      </c>
      <c r="C30" s="52">
        <v>220190305</v>
      </c>
      <c r="D30" s="55" t="s">
        <v>58</v>
      </c>
      <c r="E30" s="52">
        <v>24</v>
      </c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</row>
    <row r="31" ht="86.4" spans="1:28">
      <c r="A31" s="51">
        <v>29</v>
      </c>
      <c r="B31" s="53" t="s">
        <v>59</v>
      </c>
      <c r="C31" s="52">
        <v>220190290</v>
      </c>
      <c r="D31" s="55" t="s">
        <v>60</v>
      </c>
      <c r="E31" s="52">
        <v>7</v>
      </c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</row>
    <row r="32" ht="100.8" spans="1:28">
      <c r="A32" s="51">
        <v>30</v>
      </c>
      <c r="B32" s="53" t="s">
        <v>61</v>
      </c>
      <c r="C32" s="52">
        <v>220190301</v>
      </c>
      <c r="D32" s="56" t="s">
        <v>62</v>
      </c>
      <c r="E32" s="52">
        <v>12</v>
      </c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</row>
    <row r="33" spans="1:28">
      <c r="A33" s="51">
        <v>31</v>
      </c>
      <c r="B33" s="52"/>
      <c r="C33" s="52"/>
      <c r="D33" s="52"/>
      <c r="E33" s="52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</row>
    <row r="34" ht="100.8" spans="1:28">
      <c r="A34" s="51">
        <v>32</v>
      </c>
      <c r="B34" s="53" t="s">
        <v>63</v>
      </c>
      <c r="C34" s="52">
        <v>220190307</v>
      </c>
      <c r="D34" s="55" t="s">
        <v>64</v>
      </c>
      <c r="E34" s="52">
        <v>22</v>
      </c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</row>
    <row r="35" ht="163.5" customHeight="1" spans="1:28">
      <c r="A35" s="51">
        <v>33</v>
      </c>
      <c r="B35" s="52" t="s">
        <v>65</v>
      </c>
      <c r="C35" s="52">
        <v>220170232</v>
      </c>
      <c r="D35" s="56" t="s">
        <v>66</v>
      </c>
      <c r="E35" s="62" t="s">
        <v>67</v>
      </c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</row>
    <row r="36" ht="144" spans="1:28">
      <c r="A36" s="51">
        <v>34</v>
      </c>
      <c r="B36" s="53" t="s">
        <v>68</v>
      </c>
      <c r="C36" s="52">
        <v>220190277</v>
      </c>
      <c r="D36" s="56" t="s">
        <v>69</v>
      </c>
      <c r="E36" s="52">
        <v>24</v>
      </c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</row>
    <row r="37" ht="72" spans="1:28">
      <c r="A37" s="51">
        <v>35</v>
      </c>
      <c r="B37" s="53" t="s">
        <v>70</v>
      </c>
      <c r="C37" s="52">
        <v>220190275</v>
      </c>
      <c r="D37" s="55" t="s">
        <v>71</v>
      </c>
      <c r="E37" s="52">
        <v>11</v>
      </c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</row>
    <row r="38" ht="132" customHeight="1" spans="1:28">
      <c r="A38" s="51">
        <v>36</v>
      </c>
      <c r="B38" s="53" t="s">
        <v>72</v>
      </c>
      <c r="C38" s="52">
        <v>220190302</v>
      </c>
      <c r="D38" s="55" t="s">
        <v>73</v>
      </c>
      <c r="E38" s="52">
        <v>9</v>
      </c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</row>
    <row r="39" ht="57.6" spans="1:28">
      <c r="A39" s="51">
        <v>37</v>
      </c>
      <c r="B39" s="53" t="s">
        <v>74</v>
      </c>
      <c r="C39" s="52">
        <v>220190310</v>
      </c>
      <c r="D39" s="55" t="s">
        <v>75</v>
      </c>
      <c r="E39" s="52">
        <v>4</v>
      </c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</row>
    <row r="40" spans="1:28">
      <c r="A40" s="51">
        <v>38</v>
      </c>
      <c r="B40" s="52"/>
      <c r="C40" s="52"/>
      <c r="D40" s="52"/>
      <c r="E40" s="52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</row>
    <row r="41" ht="86.4" spans="1:28">
      <c r="A41" s="51">
        <v>39</v>
      </c>
      <c r="B41" s="52" t="s">
        <v>76</v>
      </c>
      <c r="C41" s="52">
        <v>220190269</v>
      </c>
      <c r="D41" s="56" t="s">
        <v>77</v>
      </c>
      <c r="E41" s="52">
        <v>14</v>
      </c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</row>
    <row r="42" ht="43.2" spans="1:28">
      <c r="A42" s="51">
        <v>40</v>
      </c>
      <c r="B42" s="53" t="s">
        <v>78</v>
      </c>
      <c r="C42" s="52">
        <v>220190266</v>
      </c>
      <c r="D42" s="55" t="s">
        <v>79</v>
      </c>
      <c r="E42" s="52">
        <v>3</v>
      </c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</row>
    <row r="43" spans="1:28">
      <c r="A43" s="51">
        <v>41</v>
      </c>
      <c r="B43" s="52" t="s">
        <v>80</v>
      </c>
      <c r="C43" s="52">
        <v>220190329</v>
      </c>
      <c r="D43" s="53" t="s">
        <v>81</v>
      </c>
      <c r="E43" s="52">
        <v>1</v>
      </c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</row>
    <row r="44" ht="144" spans="1:28">
      <c r="A44" s="51">
        <v>42</v>
      </c>
      <c r="B44" s="53" t="s">
        <v>82</v>
      </c>
      <c r="C44" s="52">
        <v>220190279</v>
      </c>
      <c r="D44" s="56" t="s">
        <v>83</v>
      </c>
      <c r="E44" s="52">
        <v>39</v>
      </c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</row>
    <row r="45" ht="86.4" spans="1:28">
      <c r="A45" s="51">
        <v>43</v>
      </c>
      <c r="B45" s="52" t="s">
        <v>84</v>
      </c>
      <c r="C45" s="52">
        <v>220190298</v>
      </c>
      <c r="D45" s="54" t="s">
        <v>85</v>
      </c>
      <c r="E45" s="52">
        <v>6</v>
      </c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</row>
    <row r="46" ht="87.75" customHeight="1" spans="1:28">
      <c r="A46" s="51">
        <v>44</v>
      </c>
      <c r="B46" s="52" t="s">
        <v>86</v>
      </c>
      <c r="C46" s="52">
        <v>220190377</v>
      </c>
      <c r="D46" s="54" t="s">
        <v>87</v>
      </c>
      <c r="E46" s="52">
        <v>6</v>
      </c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</row>
    <row r="47" ht="59" customHeight="1" spans="1:28">
      <c r="A47" s="51">
        <v>45</v>
      </c>
      <c r="B47" s="53" t="s">
        <v>88</v>
      </c>
      <c r="C47" s="52">
        <v>220190376</v>
      </c>
      <c r="D47" s="55" t="s">
        <v>89</v>
      </c>
      <c r="E47" s="52">
        <v>5</v>
      </c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</row>
    <row r="48" ht="57.6" spans="1:28">
      <c r="A48" s="51">
        <v>46</v>
      </c>
      <c r="B48" s="53" t="s">
        <v>90</v>
      </c>
      <c r="C48" s="52">
        <v>220190286</v>
      </c>
      <c r="D48" s="55" t="s">
        <v>91</v>
      </c>
      <c r="E48" s="52">
        <v>4</v>
      </c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</row>
    <row r="49" ht="144" spans="1:28">
      <c r="A49" s="51">
        <v>47</v>
      </c>
      <c r="B49" s="53" t="s">
        <v>92</v>
      </c>
      <c r="C49" s="53">
        <v>220190246</v>
      </c>
      <c r="D49" s="55" t="s">
        <v>93</v>
      </c>
      <c r="E49" s="52">
        <v>36</v>
      </c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</row>
    <row r="50" ht="72" spans="1:28">
      <c r="A50" s="51">
        <v>48</v>
      </c>
      <c r="B50" s="53" t="s">
        <v>94</v>
      </c>
      <c r="C50" s="52">
        <v>220190331</v>
      </c>
      <c r="D50" s="55" t="s">
        <v>95</v>
      </c>
      <c r="E50" s="52">
        <v>5</v>
      </c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</row>
    <row r="51" ht="72" spans="1:28">
      <c r="A51" s="51">
        <v>49</v>
      </c>
      <c r="B51" s="53" t="s">
        <v>96</v>
      </c>
      <c r="C51" s="52">
        <v>220190338</v>
      </c>
      <c r="D51" s="55" t="s">
        <v>97</v>
      </c>
      <c r="E51" s="52">
        <v>10</v>
      </c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</row>
    <row r="52" ht="124.8" spans="1:28">
      <c r="A52" s="51">
        <v>50</v>
      </c>
      <c r="B52" s="53" t="s">
        <v>98</v>
      </c>
      <c r="C52" s="52">
        <v>220190380</v>
      </c>
      <c r="D52" s="63" t="s">
        <v>99</v>
      </c>
      <c r="E52" s="52">
        <v>10</v>
      </c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</row>
    <row r="53" ht="156" spans="1:28">
      <c r="A53" s="51">
        <v>51</v>
      </c>
      <c r="B53" s="52" t="s">
        <v>100</v>
      </c>
      <c r="C53" s="52">
        <v>220190273</v>
      </c>
      <c r="D53" s="63" t="s">
        <v>101</v>
      </c>
      <c r="E53" s="52">
        <f>40-12.5</f>
        <v>27.5</v>
      </c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</row>
    <row r="54" ht="72" spans="1:28">
      <c r="A54" s="51">
        <v>52</v>
      </c>
      <c r="B54" s="52" t="s">
        <v>102</v>
      </c>
      <c r="C54" s="52">
        <v>220190367</v>
      </c>
      <c r="D54" s="59" t="s">
        <v>103</v>
      </c>
      <c r="E54" s="52">
        <v>5</v>
      </c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</row>
    <row r="55" ht="28.8" spans="1:28">
      <c r="A55" s="64">
        <v>53</v>
      </c>
      <c r="B55" s="65" t="s">
        <v>104</v>
      </c>
      <c r="C55" s="65">
        <v>220190308</v>
      </c>
      <c r="D55" s="57" t="s">
        <v>29</v>
      </c>
      <c r="E55" s="66">
        <v>2</v>
      </c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</row>
    <row r="56" spans="2:28"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</row>
    <row r="57" spans="2:28"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</row>
    <row r="58" spans="2:28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</row>
    <row r="59" spans="2:28"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</row>
    <row r="60" spans="2:28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</row>
    <row r="61" spans="2:28"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</row>
    <row r="62" spans="2:28"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</row>
    <row r="63" spans="2:28"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</row>
    <row r="64" spans="2:28"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</row>
    <row r="65" spans="2:28"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</row>
    <row r="66" spans="2:28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</row>
    <row r="67" spans="2:28"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</row>
    <row r="68" spans="2:28"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</row>
    <row r="69" spans="2:28"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</row>
    <row r="70" spans="2:28"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</row>
    <row r="71" spans="2:28"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</row>
    <row r="72" spans="2:28"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</row>
    <row r="73" spans="2:28"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</row>
    <row r="74" spans="2:28"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</row>
    <row r="75" spans="2:28"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</row>
    <row r="76" spans="2:28"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</row>
    <row r="77" spans="2:28"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</row>
    <row r="78" spans="2:28"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</row>
    <row r="79" spans="2:28"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</row>
    <row r="80" spans="2:28"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</row>
    <row r="81" spans="2:28"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</row>
    <row r="82" spans="2:28"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</row>
    <row r="83" spans="2:28"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</row>
    <row r="84" spans="2:28"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</row>
    <row r="85" spans="2:28"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</row>
    <row r="86" spans="2:28"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</row>
    <row r="87" spans="2:28"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</row>
    <row r="88" spans="2:28"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</row>
    <row r="89" spans="2:28"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</row>
    <row r="90" spans="2:28"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</row>
    <row r="91" spans="2:28"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</row>
    <row r="92" spans="2:28"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</row>
    <row r="93" spans="2:28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</row>
    <row r="94" spans="2:28"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</row>
    <row r="95" spans="2:28"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</row>
    <row r="96" spans="2:28"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</row>
    <row r="97" spans="2:28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</row>
    <row r="98" spans="2:28"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</row>
    <row r="99" spans="2:28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</row>
    <row r="100" spans="2:28"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</row>
    <row r="101" spans="2:28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</row>
    <row r="102" spans="2:28"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</row>
    <row r="103" spans="2:28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</row>
    <row r="104" spans="2:28"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</row>
    <row r="105" spans="2:28"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</row>
    <row r="106" spans="2:28"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</row>
    <row r="107" spans="2:28"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</row>
    <row r="108" spans="2:28"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</row>
    <row r="109" spans="2:28"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</row>
    <row r="110" spans="2:28"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</row>
    <row r="111" spans="2:28"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</row>
    <row r="112" spans="2:28"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</row>
    <row r="113" spans="2:28"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</row>
    <row r="114" spans="2:28"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</row>
    <row r="115" spans="2:28"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</row>
    <row r="116" spans="2:28"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</row>
    <row r="117" spans="2:28"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</row>
    <row r="118" spans="2:28"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</row>
    <row r="119" spans="2:28"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</row>
    <row r="120" spans="2:28"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</row>
    <row r="121" spans="2:28"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</row>
    <row r="122" spans="2:28"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</row>
    <row r="123" spans="2:28"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</row>
    <row r="124" spans="2:28"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</row>
    <row r="125" spans="2:28"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</row>
    <row r="126" spans="2:28"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</row>
    <row r="127" spans="2:28"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</row>
    <row r="128" spans="2:28"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</row>
    <row r="129" spans="2:28"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</row>
    <row r="130" spans="2:28"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</row>
    <row r="131" spans="2:28"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</row>
    <row r="132" spans="2:28"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</row>
    <row r="133" spans="2:28"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</row>
    <row r="134" spans="2:28"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</row>
    <row r="135" spans="2:28"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</row>
    <row r="136" spans="2:28"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</row>
    <row r="137" spans="2:28"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</row>
    <row r="138" spans="2:28"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2:28"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2:28"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2:28"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2:28"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2:28"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2:28"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2:28"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2:28"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2:28"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2:28"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2:28"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2:28"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2:28"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2:28"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2:28"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2:28"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2:28"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2:28"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2:28"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2:28"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2:28"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2:28"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2:28"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2:28"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2:28"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2:28"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2:28"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2:28"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2:28"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2:28"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2:28"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2:28"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2:28"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2:28"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2:28"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2:28"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2:28"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2:28"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2:28"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2:28"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2:28"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2:28"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2:28"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2:28"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2:28"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2:28"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2:28"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2:28"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2:28"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2:28"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2:28"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2:28"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2:28"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2:28"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2:28"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2:28"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2:28"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2:28"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2:28"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2:28"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2:28"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</sheetData>
  <mergeCells count="1">
    <mergeCell ref="A1:E1"/>
  </mergeCell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zoomScale="70" zoomScaleNormal="70" workbookViewId="0">
      <selection activeCell="G6" sqref="G6"/>
    </sheetView>
  </sheetViews>
  <sheetFormatPr defaultColWidth="7.775" defaultRowHeight="14.4" outlineLevelCol="3"/>
  <cols>
    <col min="1" max="1" width="7.775" style="1"/>
    <col min="2" max="2" width="11.5666666666667" style="1" customWidth="1"/>
    <col min="3" max="3" width="68.85" style="1" customWidth="1"/>
    <col min="4" max="4" width="9.45" style="1" customWidth="1"/>
    <col min="5" max="16384" width="7.775" style="1"/>
  </cols>
  <sheetData>
    <row r="1" s="1" customFormat="1" ht="34.5" customHeight="1" spans="1:4">
      <c r="A1" s="3" t="s">
        <v>105</v>
      </c>
      <c r="B1" s="3"/>
      <c r="C1" s="3"/>
      <c r="D1" s="3"/>
    </row>
    <row r="2" s="1" customFormat="1" spans="1:4">
      <c r="A2" s="4" t="s">
        <v>2</v>
      </c>
      <c r="B2" s="4" t="s">
        <v>3</v>
      </c>
      <c r="C2" s="4" t="s">
        <v>4</v>
      </c>
      <c r="D2" s="4" t="s">
        <v>5</v>
      </c>
    </row>
    <row r="3" s="1" customFormat="1" spans="1:4">
      <c r="A3" s="5" t="s">
        <v>106</v>
      </c>
      <c r="B3" s="5">
        <v>220190252</v>
      </c>
      <c r="C3" s="5" t="s">
        <v>107</v>
      </c>
      <c r="D3" s="5">
        <v>28</v>
      </c>
    </row>
    <row r="4" s="1" customFormat="1" ht="28.8" spans="1:4">
      <c r="A4" s="4" t="s">
        <v>108</v>
      </c>
      <c r="B4" s="4">
        <v>220190256</v>
      </c>
      <c r="C4" s="40" t="s">
        <v>109</v>
      </c>
      <c r="D4" s="4">
        <v>6</v>
      </c>
    </row>
    <row r="5" s="1" customFormat="1" ht="86.4" spans="1:4">
      <c r="A5" s="4" t="s">
        <v>110</v>
      </c>
      <c r="B5" s="4">
        <v>220190327</v>
      </c>
      <c r="C5" s="7" t="s">
        <v>111</v>
      </c>
      <c r="D5" s="4">
        <v>29.5</v>
      </c>
    </row>
    <row r="6" s="1" customFormat="1" ht="144" spans="1:4">
      <c r="A6" s="4" t="s">
        <v>112</v>
      </c>
      <c r="B6" s="4">
        <v>220190248</v>
      </c>
      <c r="C6" s="6" t="s">
        <v>113</v>
      </c>
      <c r="D6" s="4">
        <v>40</v>
      </c>
    </row>
    <row r="7" s="1" customFormat="1" ht="28.8" spans="1:4">
      <c r="A7" s="5" t="s">
        <v>114</v>
      </c>
      <c r="B7" s="5">
        <v>220190295</v>
      </c>
      <c r="C7" s="40" t="s">
        <v>115</v>
      </c>
      <c r="D7" s="5">
        <v>2</v>
      </c>
    </row>
    <row r="8" s="1" customFormat="1" ht="86.4" spans="1:4">
      <c r="A8" s="5" t="s">
        <v>116</v>
      </c>
      <c r="B8" s="5">
        <v>220190324</v>
      </c>
      <c r="C8" s="40" t="s">
        <v>117</v>
      </c>
      <c r="D8" s="5">
        <v>16</v>
      </c>
    </row>
    <row r="9" s="1" customFormat="1" ht="86.4" spans="1:4">
      <c r="A9" s="16" t="s">
        <v>118</v>
      </c>
      <c r="B9" s="16">
        <v>220190294</v>
      </c>
      <c r="C9" s="41" t="s">
        <v>119</v>
      </c>
      <c r="D9" s="16">
        <v>8</v>
      </c>
    </row>
    <row r="10" s="1" customFormat="1" ht="115.2" spans="1:4">
      <c r="A10" s="4" t="s">
        <v>120</v>
      </c>
      <c r="B10" s="4">
        <v>220190257</v>
      </c>
      <c r="C10" s="40" t="s">
        <v>121</v>
      </c>
      <c r="D10" s="4">
        <v>16</v>
      </c>
    </row>
    <row r="11" s="1" customFormat="1" ht="43.2" spans="1:4">
      <c r="A11" s="4" t="s">
        <v>122</v>
      </c>
      <c r="B11" s="4">
        <v>220190364</v>
      </c>
      <c r="C11" s="40" t="s">
        <v>123</v>
      </c>
      <c r="D11" s="4">
        <v>6</v>
      </c>
    </row>
    <row r="12" s="1" customFormat="1" spans="1:4">
      <c r="A12" s="5" t="s">
        <v>124</v>
      </c>
      <c r="B12" s="5">
        <v>220190328</v>
      </c>
      <c r="C12" s="5" t="s">
        <v>125</v>
      </c>
      <c r="D12" s="5">
        <v>1</v>
      </c>
    </row>
    <row r="13" s="1" customFormat="1" ht="43.2" spans="1:4">
      <c r="A13" s="5" t="s">
        <v>114</v>
      </c>
      <c r="B13" s="5">
        <v>220190295</v>
      </c>
      <c r="C13" s="40" t="s">
        <v>126</v>
      </c>
      <c r="D13" s="5">
        <v>3</v>
      </c>
    </row>
    <row r="14" s="1" customFormat="1" ht="43.2" spans="1:4">
      <c r="A14" s="5" t="s">
        <v>127</v>
      </c>
      <c r="B14" s="5">
        <v>220190326</v>
      </c>
      <c r="C14" s="40" t="s">
        <v>128</v>
      </c>
      <c r="D14" s="5">
        <v>3</v>
      </c>
    </row>
    <row r="15" s="1" customFormat="1" ht="43.2" spans="1:4">
      <c r="A15" s="4" t="s">
        <v>129</v>
      </c>
      <c r="B15" s="4">
        <v>220190371</v>
      </c>
      <c r="C15" s="7" t="s">
        <v>130</v>
      </c>
      <c r="D15" s="4">
        <v>3</v>
      </c>
    </row>
    <row r="16" s="1" customFormat="1" ht="72" spans="1:4">
      <c r="A16" s="4" t="s">
        <v>131</v>
      </c>
      <c r="B16" s="4">
        <v>220190249</v>
      </c>
      <c r="C16" s="7" t="s">
        <v>132</v>
      </c>
      <c r="D16" s="4">
        <v>5</v>
      </c>
    </row>
    <row r="17" s="1" customFormat="1" ht="57.6" spans="1:4">
      <c r="A17" s="42" t="s">
        <v>133</v>
      </c>
      <c r="B17" s="5">
        <v>220190254</v>
      </c>
      <c r="C17" s="40" t="s">
        <v>134</v>
      </c>
      <c r="D17" s="5">
        <v>4</v>
      </c>
    </row>
    <row r="18" s="1" customFormat="1" ht="43.2" spans="1:4">
      <c r="A18" s="4" t="s">
        <v>135</v>
      </c>
      <c r="B18" s="4">
        <v>220190259</v>
      </c>
      <c r="C18" s="7" t="s">
        <v>136</v>
      </c>
      <c r="D18" s="4">
        <v>6</v>
      </c>
    </row>
    <row r="19" s="1" customFormat="1" ht="28.8" spans="1:4">
      <c r="A19" s="5" t="s">
        <v>137</v>
      </c>
      <c r="B19" s="5">
        <v>220190258</v>
      </c>
      <c r="C19" s="40" t="s">
        <v>138</v>
      </c>
      <c r="D19" s="5">
        <v>5</v>
      </c>
    </row>
    <row r="20" s="1" customFormat="1" ht="86.4" spans="1:4">
      <c r="A20" s="43" t="s">
        <v>139</v>
      </c>
      <c r="B20" s="44">
        <v>220190360</v>
      </c>
      <c r="C20" s="45" t="s">
        <v>140</v>
      </c>
      <c r="D20" s="46">
        <v>9</v>
      </c>
    </row>
    <row r="21" s="1" customFormat="1" ht="115.2" spans="1:4">
      <c r="A21" s="44" t="s">
        <v>141</v>
      </c>
      <c r="B21" s="4">
        <v>220190255</v>
      </c>
      <c r="C21" s="45" t="s">
        <v>142</v>
      </c>
      <c r="D21" s="46">
        <v>20</v>
      </c>
    </row>
    <row r="22" s="1" customFormat="1" ht="115.2" spans="1:4">
      <c r="A22" s="4" t="s">
        <v>143</v>
      </c>
      <c r="B22" s="4">
        <v>220190247</v>
      </c>
      <c r="C22" s="40" t="s">
        <v>144</v>
      </c>
      <c r="D22" s="4">
        <f>10+5+1+3+4</f>
        <v>23</v>
      </c>
    </row>
    <row r="23" s="1" customFormat="1" ht="28.8" spans="1:4">
      <c r="A23" s="5" t="s">
        <v>124</v>
      </c>
      <c r="B23" s="5">
        <v>220190328</v>
      </c>
      <c r="C23" s="40" t="s">
        <v>145</v>
      </c>
      <c r="D23" s="5">
        <v>2</v>
      </c>
    </row>
    <row r="24" s="1" customFormat="1" ht="115.2" spans="1:4">
      <c r="A24" s="5" t="s">
        <v>146</v>
      </c>
      <c r="B24" s="5">
        <v>220190260</v>
      </c>
      <c r="C24" s="40" t="s">
        <v>147</v>
      </c>
      <c r="D24" s="5">
        <f>11.5+6</f>
        <v>17.5</v>
      </c>
    </row>
    <row r="25" s="1" customFormat="1" ht="115.2" spans="1:4">
      <c r="A25" s="4" t="s">
        <v>148</v>
      </c>
      <c r="B25" s="4">
        <v>220190325</v>
      </c>
      <c r="C25" s="7" t="s">
        <v>149</v>
      </c>
      <c r="D25" s="4">
        <v>9</v>
      </c>
    </row>
    <row r="26" s="1" customFormat="1" ht="115.2" spans="1:4">
      <c r="A26" s="4" t="s">
        <v>150</v>
      </c>
      <c r="B26" s="4">
        <v>220190348</v>
      </c>
      <c r="C26" s="7" t="s">
        <v>149</v>
      </c>
      <c r="D26" s="4">
        <v>9</v>
      </c>
    </row>
    <row r="27" s="1" customFormat="1" ht="129.6" spans="1:4">
      <c r="A27" s="4" t="s">
        <v>151</v>
      </c>
      <c r="B27" s="4">
        <v>220190372</v>
      </c>
      <c r="C27" s="40" t="s">
        <v>152</v>
      </c>
      <c r="D27" s="4">
        <v>15</v>
      </c>
    </row>
    <row r="28" s="1" customFormat="1" ht="100.8" spans="1:4">
      <c r="A28" s="4" t="s">
        <v>153</v>
      </c>
      <c r="B28" s="4">
        <v>220190374</v>
      </c>
      <c r="C28" s="7" t="s">
        <v>154</v>
      </c>
      <c r="D28" s="4">
        <v>7</v>
      </c>
    </row>
    <row r="29" s="1" customFormat="1" ht="57.6" spans="1:4">
      <c r="A29" s="4" t="s">
        <v>155</v>
      </c>
      <c r="B29" s="4">
        <v>220190354</v>
      </c>
      <c r="C29" s="47" t="s">
        <v>156</v>
      </c>
      <c r="D29" s="4">
        <v>4</v>
      </c>
    </row>
    <row r="30" s="1" customFormat="1" ht="86.4" spans="1:4">
      <c r="A30" s="43" t="s">
        <v>157</v>
      </c>
      <c r="B30" s="44">
        <v>220190299</v>
      </c>
      <c r="C30" s="47" t="s">
        <v>158</v>
      </c>
      <c r="D30" s="44">
        <v>25</v>
      </c>
    </row>
    <row r="31" s="1" customFormat="1" ht="115.2" spans="1:4">
      <c r="A31" s="4" t="s">
        <v>159</v>
      </c>
      <c r="B31" s="4">
        <v>220190362</v>
      </c>
      <c r="C31" s="40" t="s">
        <v>160</v>
      </c>
      <c r="D31" s="4">
        <v>31</v>
      </c>
    </row>
    <row r="32" s="1" customFormat="1" ht="28.8" spans="1:4">
      <c r="A32" s="5" t="s">
        <v>161</v>
      </c>
      <c r="B32" s="5">
        <v>220190366</v>
      </c>
      <c r="C32" s="40" t="s">
        <v>162</v>
      </c>
      <c r="D32" s="5">
        <v>8</v>
      </c>
    </row>
    <row r="33" s="1" customFormat="1" spans="1:4">
      <c r="A33" s="5" t="s">
        <v>163</v>
      </c>
      <c r="B33" s="5">
        <v>220190250</v>
      </c>
      <c r="C33" s="5" t="s">
        <v>164</v>
      </c>
      <c r="D33" s="5">
        <v>2</v>
      </c>
    </row>
    <row r="34" s="1" customFormat="1" spans="1:4">
      <c r="A34" s="5" t="s">
        <v>165</v>
      </c>
      <c r="B34" s="5">
        <v>220190363</v>
      </c>
      <c r="C34" s="5" t="s">
        <v>166</v>
      </c>
      <c r="D34" s="5">
        <v>1</v>
      </c>
    </row>
    <row r="35" s="1" customFormat="1" ht="28.8" spans="1:4">
      <c r="A35" s="5" t="s">
        <v>167</v>
      </c>
      <c r="B35" s="5">
        <v>220190361</v>
      </c>
      <c r="C35" s="40" t="s">
        <v>168</v>
      </c>
      <c r="D35" s="5">
        <v>5</v>
      </c>
    </row>
    <row r="36" s="1" customFormat="1" ht="86.4" spans="1:4">
      <c r="A36" s="5" t="s">
        <v>169</v>
      </c>
      <c r="B36" s="5">
        <v>220190365</v>
      </c>
      <c r="C36" s="40" t="s">
        <v>170</v>
      </c>
      <c r="D36" s="5">
        <v>10</v>
      </c>
    </row>
    <row r="37" s="2" customFormat="1" spans="1:4">
      <c r="A37" s="5" t="s">
        <v>171</v>
      </c>
      <c r="B37" s="5">
        <v>220190350</v>
      </c>
      <c r="C37" s="5" t="s">
        <v>172</v>
      </c>
      <c r="D37" s="5">
        <v>1</v>
      </c>
    </row>
  </sheetData>
  <mergeCells count="1">
    <mergeCell ref="A1: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8"/>
  <sheetViews>
    <sheetView zoomScale="70" zoomScaleNormal="70" topLeftCell="A34" workbookViewId="0">
      <selection activeCell="D15" sqref="D15"/>
    </sheetView>
  </sheetViews>
  <sheetFormatPr defaultColWidth="8.78333333333333" defaultRowHeight="15.6"/>
  <cols>
    <col min="1" max="1" width="6.28333333333333" style="27" customWidth="1"/>
    <col min="2" max="2" width="10.3583333333333" style="27" customWidth="1"/>
    <col min="3" max="3" width="64.7" style="27" customWidth="1"/>
    <col min="4" max="4" width="10.0666666666667" style="27" customWidth="1"/>
    <col min="5" max="26" width="12.925" style="27" customWidth="1"/>
    <col min="27" max="16384" width="8.78333333333333" style="27"/>
  </cols>
  <sheetData>
    <row r="1" s="27" customFormat="1" ht="34.5" customHeight="1" spans="1:26">
      <c r="A1" s="28" t="s">
        <v>173</v>
      </c>
      <c r="B1" s="29"/>
      <c r="C1" s="29"/>
      <c r="D1" s="29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="27" customFormat="1" spans="1:26">
      <c r="A2" s="31" t="s">
        <v>2</v>
      </c>
      <c r="B2" s="31" t="s">
        <v>3</v>
      </c>
      <c r="C2" s="31" t="s">
        <v>4</v>
      </c>
      <c r="D2" s="31" t="s">
        <v>5</v>
      </c>
      <c r="E2" s="32"/>
      <c r="F2" s="32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="27" customFormat="1" ht="48" spans="1:26">
      <c r="A3" s="29" t="s">
        <v>174</v>
      </c>
      <c r="B3" s="29">
        <v>220190235</v>
      </c>
      <c r="C3" s="33" t="s">
        <v>175</v>
      </c>
      <c r="D3" s="29">
        <v>17</v>
      </c>
      <c r="E3" s="34"/>
      <c r="F3" s="34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="27" customFormat="1" ht="48" spans="1:26">
      <c r="A4" s="29" t="s">
        <v>176</v>
      </c>
      <c r="B4" s="29">
        <v>220190345</v>
      </c>
      <c r="C4" s="35" t="s">
        <v>177</v>
      </c>
      <c r="D4" s="29">
        <v>28</v>
      </c>
      <c r="E4" s="34"/>
      <c r="F4" s="34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s="27" customFormat="1" ht="48" spans="1:26">
      <c r="A5" s="29" t="s">
        <v>178</v>
      </c>
      <c r="B5" s="29">
        <v>220190358</v>
      </c>
      <c r="C5" s="35" t="s">
        <v>179</v>
      </c>
      <c r="D5" s="29">
        <v>18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="27" customFormat="1" ht="48" spans="1:26">
      <c r="A6" s="29" t="s">
        <v>180</v>
      </c>
      <c r="B6" s="29">
        <v>220190352</v>
      </c>
      <c r="C6" s="35" t="s">
        <v>181</v>
      </c>
      <c r="D6" s="29">
        <v>22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="27" customFormat="1" ht="36" spans="1:26">
      <c r="A7" s="29" t="s">
        <v>182</v>
      </c>
      <c r="B7" s="29">
        <v>220190238</v>
      </c>
      <c r="C7" s="35" t="s">
        <v>183</v>
      </c>
      <c r="D7" s="29">
        <v>6</v>
      </c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="27" customFormat="1" ht="42.75" customHeight="1" spans="1:26">
      <c r="A8" s="29" t="s">
        <v>184</v>
      </c>
      <c r="B8" s="29">
        <v>220190244</v>
      </c>
      <c r="C8" s="35" t="s">
        <v>185</v>
      </c>
      <c r="D8" s="29">
        <v>3</v>
      </c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="27" customFormat="1" ht="67.5" customHeight="1" spans="1:26">
      <c r="A9" s="29" t="s">
        <v>186</v>
      </c>
      <c r="B9" s="29">
        <v>220190239</v>
      </c>
      <c r="C9" s="33" t="s">
        <v>187</v>
      </c>
      <c r="D9" s="29">
        <v>25</v>
      </c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="27" customFormat="1" ht="24" spans="1:26">
      <c r="A10" s="29" t="s">
        <v>188</v>
      </c>
      <c r="B10" s="29">
        <v>220190341</v>
      </c>
      <c r="C10" s="33" t="s">
        <v>189</v>
      </c>
      <c r="D10" s="29">
        <v>7</v>
      </c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s="27" customFormat="1" ht="132" spans="1:26">
      <c r="A11" s="29" t="s">
        <v>190</v>
      </c>
      <c r="B11" s="29">
        <v>220190343</v>
      </c>
      <c r="C11" s="35" t="s">
        <v>191</v>
      </c>
      <c r="D11" s="36">
        <f>11.5+23+11.5+27</f>
        <v>73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="27" customFormat="1" ht="24" spans="1:26">
      <c r="A12" s="29" t="s">
        <v>192</v>
      </c>
      <c r="B12" s="29">
        <v>220190306</v>
      </c>
      <c r="C12" s="33" t="s">
        <v>193</v>
      </c>
      <c r="D12" s="29">
        <v>3</v>
      </c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s="27" customFormat="1" ht="49.5" customHeight="1" spans="1:26">
      <c r="A13" s="29" t="s">
        <v>194</v>
      </c>
      <c r="B13" s="29">
        <v>220190347</v>
      </c>
      <c r="C13" s="33" t="s">
        <v>195</v>
      </c>
      <c r="D13" s="29">
        <v>8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="27" customFormat="1" ht="24" spans="1:26">
      <c r="A14" s="29" t="s">
        <v>196</v>
      </c>
      <c r="B14" s="29">
        <v>220190340</v>
      </c>
      <c r="C14" s="33" t="s">
        <v>193</v>
      </c>
      <c r="D14" s="29">
        <v>3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="27" customFormat="1" ht="24" spans="1:26">
      <c r="A15" s="29" t="s">
        <v>197</v>
      </c>
      <c r="B15" s="29">
        <v>220190283</v>
      </c>
      <c r="C15" s="33" t="s">
        <v>198</v>
      </c>
      <c r="D15" s="37">
        <v>3</v>
      </c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="27" customFormat="1" ht="36" spans="1:26">
      <c r="A16" s="29" t="s">
        <v>199</v>
      </c>
      <c r="B16" s="29">
        <v>220190309</v>
      </c>
      <c r="C16" s="35" t="s">
        <v>200</v>
      </c>
      <c r="D16" s="29">
        <v>8</v>
      </c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="27" customFormat="1" ht="48" spans="1:26">
      <c r="A17" s="29" t="s">
        <v>201</v>
      </c>
      <c r="B17" s="29">
        <v>220190314</v>
      </c>
      <c r="C17" s="33" t="s">
        <v>202</v>
      </c>
      <c r="D17" s="29">
        <v>5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="27" customFormat="1" spans="1:26">
      <c r="A18" s="29" t="s">
        <v>203</v>
      </c>
      <c r="B18" s="29">
        <v>220190336</v>
      </c>
      <c r="C18" s="29">
        <v>0</v>
      </c>
      <c r="D18" s="29">
        <v>0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="27" customFormat="1" ht="142.5" customHeight="1" spans="1:26">
      <c r="A19" s="29" t="s">
        <v>204</v>
      </c>
      <c r="B19" s="29">
        <v>220190321</v>
      </c>
      <c r="C19" s="33" t="s">
        <v>205</v>
      </c>
      <c r="D19" s="29">
        <v>18</v>
      </c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="27" customFormat="1" ht="60" spans="1:26">
      <c r="A20" s="29" t="s">
        <v>206</v>
      </c>
      <c r="B20" s="29">
        <v>220190333</v>
      </c>
      <c r="C20" s="33" t="s">
        <v>207</v>
      </c>
      <c r="D20" s="29">
        <v>24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="27" customFormat="1" spans="1:26">
      <c r="A21" s="29" t="s">
        <v>208</v>
      </c>
      <c r="B21" s="29">
        <v>220190281</v>
      </c>
      <c r="C21" s="29" t="s">
        <v>209</v>
      </c>
      <c r="D21" s="29">
        <v>1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="27" customFormat="1" ht="120" spans="1:26">
      <c r="A22" s="37" t="s">
        <v>210</v>
      </c>
      <c r="B22" s="37">
        <v>220180233</v>
      </c>
      <c r="C22" s="35" t="s">
        <v>211</v>
      </c>
      <c r="D22" s="37">
        <v>58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="27" customFormat="1" ht="24" spans="1:26">
      <c r="A23" s="29" t="s">
        <v>212</v>
      </c>
      <c r="B23" s="29">
        <v>220190323</v>
      </c>
      <c r="C23" s="33" t="s">
        <v>198</v>
      </c>
      <c r="D23" s="29">
        <v>3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="27" customFormat="1" ht="42" customHeight="1" spans="1:26">
      <c r="A24" s="29" t="s">
        <v>213</v>
      </c>
      <c r="B24" s="29">
        <v>220190370</v>
      </c>
      <c r="C24" s="33" t="s">
        <v>214</v>
      </c>
      <c r="D24" s="29">
        <v>5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="27" customFormat="1" ht="36" spans="1:26">
      <c r="A25" s="29" t="s">
        <v>215</v>
      </c>
      <c r="B25" s="29">
        <v>220190234</v>
      </c>
      <c r="C25" s="33" t="s">
        <v>216</v>
      </c>
      <c r="D25" s="37">
        <v>4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s="27" customFormat="1" spans="1:26">
      <c r="A26" s="29" t="s">
        <v>217</v>
      </c>
      <c r="B26" s="29">
        <v>220190241</v>
      </c>
      <c r="C26" s="29" t="s">
        <v>218</v>
      </c>
      <c r="D26" s="29">
        <v>1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s="27" customFormat="1" ht="84" spans="1:26">
      <c r="A27" s="29" t="s">
        <v>219</v>
      </c>
      <c r="B27" s="29">
        <v>220190344</v>
      </c>
      <c r="C27" s="35" t="s">
        <v>220</v>
      </c>
      <c r="D27" s="29">
        <v>16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s="27" customFormat="1" spans="1:26">
      <c r="A28" s="29" t="s">
        <v>221</v>
      </c>
      <c r="B28" s="29">
        <v>220190236</v>
      </c>
      <c r="C28" s="29" t="s">
        <v>218</v>
      </c>
      <c r="D28" s="29">
        <v>1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s="27" customFormat="1" ht="24" spans="1:26">
      <c r="A29" s="29" t="s">
        <v>222</v>
      </c>
      <c r="B29" s="29">
        <v>220190280</v>
      </c>
      <c r="C29" s="33" t="s">
        <v>223</v>
      </c>
      <c r="D29" s="29">
        <v>2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="27" customFormat="1" ht="36" spans="1:26">
      <c r="A30" s="29" t="s">
        <v>224</v>
      </c>
      <c r="B30" s="29">
        <v>220190233</v>
      </c>
      <c r="C30" s="33" t="s">
        <v>225</v>
      </c>
      <c r="D30" s="29">
        <v>3</v>
      </c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s="27" customFormat="1" ht="120" spans="1:26">
      <c r="A31" s="29" t="s">
        <v>226</v>
      </c>
      <c r="B31" s="29">
        <v>220190339</v>
      </c>
      <c r="C31" s="35" t="s">
        <v>227</v>
      </c>
      <c r="D31" s="29">
        <v>20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s="27" customFormat="1" ht="72" spans="1:26">
      <c r="A32" s="29" t="s">
        <v>228</v>
      </c>
      <c r="B32" s="29">
        <v>220190288</v>
      </c>
      <c r="C32" s="33" t="s">
        <v>229</v>
      </c>
      <c r="D32" s="29">
        <v>7</v>
      </c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="27" customFormat="1" ht="36" spans="1:26">
      <c r="A33" s="29" t="s">
        <v>230</v>
      </c>
      <c r="B33" s="29">
        <v>220190369</v>
      </c>
      <c r="C33" s="33" t="s">
        <v>231</v>
      </c>
      <c r="D33" s="29">
        <v>4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="27" customFormat="1" ht="84" spans="1:26">
      <c r="A34" s="29" t="s">
        <v>232</v>
      </c>
      <c r="B34" s="29">
        <v>220190285</v>
      </c>
      <c r="C34" s="35" t="s">
        <v>233</v>
      </c>
      <c r="D34" s="36">
        <f>10+2.5+5</f>
        <v>17.5</v>
      </c>
      <c r="E34" s="38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s="27" customFormat="1" ht="24" spans="1:26">
      <c r="A35" s="29" t="s">
        <v>234</v>
      </c>
      <c r="B35" s="29">
        <v>220190356</v>
      </c>
      <c r="C35" s="33" t="s">
        <v>235</v>
      </c>
      <c r="D35" s="29">
        <v>2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s="27" customFormat="1" spans="1:26">
      <c r="A36" s="29" t="s">
        <v>236</v>
      </c>
      <c r="B36" s="29">
        <v>220190253</v>
      </c>
      <c r="C36" s="29" t="s">
        <v>237</v>
      </c>
      <c r="D36" s="29">
        <v>4</v>
      </c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="27" customFormat="1" spans="1:26">
      <c r="A37" s="29" t="s">
        <v>238</v>
      </c>
      <c r="B37" s="29">
        <v>220190292</v>
      </c>
      <c r="C37" s="29" t="s">
        <v>218</v>
      </c>
      <c r="D37" s="37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s="27" customFormat="1" ht="60" spans="1:26">
      <c r="A38" s="29" t="s">
        <v>239</v>
      </c>
      <c r="B38" s="29">
        <v>220190240</v>
      </c>
      <c r="C38" s="33" t="s">
        <v>240</v>
      </c>
      <c r="D38" s="29">
        <v>20.5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s="27" customFormat="1" ht="24" spans="1:26">
      <c r="A39" s="29" t="s">
        <v>241</v>
      </c>
      <c r="B39" s="29">
        <v>220190337</v>
      </c>
      <c r="C39" s="33" t="s">
        <v>242</v>
      </c>
      <c r="D39" s="29">
        <v>3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s="27" customFormat="1" ht="108" spans="1:26">
      <c r="A40" s="29" t="s">
        <v>243</v>
      </c>
      <c r="B40" s="29">
        <v>220190289</v>
      </c>
      <c r="C40" s="33" t="s">
        <v>244</v>
      </c>
      <c r="D40" s="29">
        <v>41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s="27" customFormat="1" ht="36" spans="1:26">
      <c r="A41" s="29" t="s">
        <v>245</v>
      </c>
      <c r="B41" s="29">
        <v>220190319</v>
      </c>
      <c r="C41" s="33" t="s">
        <v>246</v>
      </c>
      <c r="D41" s="29">
        <v>4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s="27" customFormat="1" ht="72" spans="1:26">
      <c r="A42" s="29" t="s">
        <v>247</v>
      </c>
      <c r="B42" s="29">
        <v>20190318</v>
      </c>
      <c r="C42" s="33" t="s">
        <v>248</v>
      </c>
      <c r="D42" s="29">
        <v>19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s="27" customFormat="1" ht="60" spans="1:26">
      <c r="A43" s="29" t="s">
        <v>249</v>
      </c>
      <c r="B43" s="29">
        <v>220190351</v>
      </c>
      <c r="C43" s="35" t="s">
        <v>250</v>
      </c>
      <c r="D43" s="29">
        <v>16</v>
      </c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s="27" customFormat="1" ht="84" spans="1:26">
      <c r="A44" s="29" t="s">
        <v>251</v>
      </c>
      <c r="B44" s="29">
        <v>220190320</v>
      </c>
      <c r="C44" s="33" t="s">
        <v>252</v>
      </c>
      <c r="D44" s="29">
        <v>16</v>
      </c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s="27" customFormat="1" ht="60" spans="1:26">
      <c r="A45" s="29" t="s">
        <v>253</v>
      </c>
      <c r="B45" s="29">
        <v>220190291</v>
      </c>
      <c r="C45" s="33" t="s">
        <v>254</v>
      </c>
      <c r="D45" s="29">
        <v>6</v>
      </c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s="27" customFormat="1" ht="72" spans="1:26">
      <c r="A46" s="29" t="s">
        <v>255</v>
      </c>
      <c r="B46" s="29">
        <v>220190349</v>
      </c>
      <c r="C46" s="35" t="s">
        <v>256</v>
      </c>
      <c r="D46" s="29">
        <v>16</v>
      </c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s="27" customFormat="1" ht="24" spans="1:26">
      <c r="A47" s="29" t="s">
        <v>257</v>
      </c>
      <c r="B47" s="29">
        <v>220190322</v>
      </c>
      <c r="C47" s="33" t="s">
        <v>198</v>
      </c>
      <c r="D47" s="29">
        <v>3</v>
      </c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s="27" customFormat="1" ht="60" spans="1:26">
      <c r="A48" s="29" t="s">
        <v>258</v>
      </c>
      <c r="B48" s="29">
        <v>220190232</v>
      </c>
      <c r="C48" s="33" t="s">
        <v>259</v>
      </c>
      <c r="D48" s="29">
        <v>6</v>
      </c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s="27" customFormat="1" ht="60" spans="1:26">
      <c r="A49" s="29" t="s">
        <v>260</v>
      </c>
      <c r="B49" s="29">
        <v>220190342</v>
      </c>
      <c r="C49" s="33" t="s">
        <v>261</v>
      </c>
      <c r="D49" s="29">
        <v>7</v>
      </c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s="27" customFormat="1" ht="24" spans="1:26">
      <c r="A50" s="29" t="s">
        <v>262</v>
      </c>
      <c r="B50" s="29">
        <v>220190242</v>
      </c>
      <c r="C50" s="33" t="s">
        <v>263</v>
      </c>
      <c r="D50" s="29">
        <v>2</v>
      </c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s="27" customFormat="1" ht="24" spans="1:26">
      <c r="A51" s="37" t="s">
        <v>264</v>
      </c>
      <c r="B51" s="37">
        <v>220190346</v>
      </c>
      <c r="C51" s="33" t="s">
        <v>265</v>
      </c>
      <c r="D51" s="37">
        <v>2</v>
      </c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s="27" customFormat="1" spans="1:26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s="27" customFormat="1" spans="1:26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s="27" customFormat="1" spans="1:26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s="27" customFormat="1" spans="1:26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s="27" customFormat="1" spans="1:26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s="27" customFormat="1" spans="1:26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s="27" customFormat="1" spans="1:26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s="27" customFormat="1" spans="1:26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s="27" customFormat="1" spans="1:26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s="27" customFormat="1" spans="1:26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s="27" customFormat="1" spans="1:26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s="27" customFormat="1" spans="1:26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s="27" customFormat="1" spans="1:26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s="27" customFormat="1" spans="1:26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s="27" customFormat="1" spans="1:26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s="27" customFormat="1" spans="1:26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s="27" customFormat="1" spans="1:26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s="27" customFormat="1" spans="1:26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s="27" customFormat="1" spans="1:26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s="27" customFormat="1" spans="1:26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s="27" customFormat="1" spans="1:26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s="27" customFormat="1" spans="1:26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s="27" customFormat="1" spans="1:26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s="27" customFormat="1" spans="1:26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s="27" customFormat="1" spans="1:26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s="27" customFormat="1" spans="1:26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="27" customFormat="1" spans="1:26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s="27" customFormat="1" spans="1:26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s="27" customFormat="1" spans="1:26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s="27" customFormat="1" spans="1:26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s="27" customFormat="1" spans="1:26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s="27" customFormat="1" spans="1:26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s="27" customFormat="1" spans="1:26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s="27" customFormat="1" spans="1:26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s="27" customFormat="1" spans="1:26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s="27" customFormat="1" spans="1:26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s="27" customFormat="1" spans="1:26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s="27" customFormat="1" spans="1:26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s="27" customFormat="1" spans="1:26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s="27" customFormat="1" spans="1:26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s="27" customFormat="1" spans="1:26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s="27" customFormat="1" spans="1:26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s="27" customFormat="1" spans="1:26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s="27" customFormat="1" spans="1:26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s="27" customFormat="1" spans="1:26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s="27" customFormat="1" spans="1:26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s="27" customFormat="1" spans="1:26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s="27" customFormat="1" spans="1:26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s="27" customFormat="1" spans="1:26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s="27" customFormat="1" spans="1:26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s="27" customFormat="1" spans="1:26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s="27" customFormat="1" spans="1:26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s="27" customFormat="1" spans="1:26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s="27" customFormat="1" spans="1:26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s="27" customFormat="1" spans="1:26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s="27" customFormat="1" spans="1:26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s="27" customFormat="1" spans="1:26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s="27" customFormat="1" spans="1:26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s="27" customFormat="1" spans="1:26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s="27" customFormat="1" spans="1:26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s="27" customFormat="1" spans="1:26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s="27" customFormat="1" spans="1:26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s="27" customFormat="1" spans="1:26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s="27" customFormat="1" spans="1:26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s="27" customFormat="1" spans="1:26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s="27" customFormat="1" spans="1:26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s="27" customFormat="1" spans="1:26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s="27" customFormat="1" spans="1:26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s="27" customFormat="1" spans="1:26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s="27" customFormat="1" spans="1:26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s="27" customFormat="1" spans="1:26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s="27" customFormat="1" spans="1:26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s="27" customFormat="1" spans="1:26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s="27" customFormat="1" spans="1:26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s="27" customFormat="1" spans="1:26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s="27" customFormat="1" spans="1:26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s="27" customFormat="1" spans="1:26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s="27" customFormat="1" spans="1:26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s="27" customFormat="1" spans="1:26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s="27" customFormat="1" spans="1:26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s="27" customFormat="1" spans="1:26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s="27" customFormat="1" spans="1:26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s="27" customFormat="1" spans="1:26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s="27" customFormat="1" spans="1:26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s="27" customFormat="1" spans="1:26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s="27" customFormat="1" spans="1:26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s="27" customFormat="1" spans="1:26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s="27" customFormat="1" spans="1:26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s="27" customFormat="1" spans="1:26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s="27" customFormat="1" spans="1:26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s="27" customFormat="1" spans="1:26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s="27" customFormat="1" spans="1:26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s="27" customFormat="1" spans="1:26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s="27" customFormat="1" spans="1:26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s="27" customFormat="1" spans="1:26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s="27" customFormat="1" spans="1:26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s="27" customFormat="1" spans="1:26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s="27" customFormat="1" spans="1:26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s="27" customFormat="1" spans="1:26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s="27" customFormat="1" spans="1:26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s="27" customFormat="1" spans="1:26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s="27" customFormat="1" spans="1:26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s="27" customFormat="1" spans="1:26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s="27" customFormat="1" spans="1:26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s="27" customFormat="1" spans="1:26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s="27" customFormat="1" spans="1:26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s="27" customFormat="1" spans="1:26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s="27" customFormat="1" spans="1:26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s="27" customFormat="1" spans="1:26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s="27" customFormat="1" spans="1:26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s="27" customFormat="1" spans="1:26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s="27" customFormat="1" spans="1:26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s="27" customFormat="1" spans="1:26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s="27" customFormat="1" spans="1:26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s="27" customFormat="1" spans="1:26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s="27" customFormat="1" spans="1:26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s="27" customFormat="1" spans="1:26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s="27" customFormat="1" spans="1:26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s="27" customFormat="1" spans="1:26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s="27" customFormat="1" spans="1:26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s="27" customFormat="1" spans="1:26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s="27" customFormat="1" spans="1:26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s="27" customFormat="1" spans="1:26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s="27" customFormat="1" spans="1:26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s="27" customFormat="1" spans="1:26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s="27" customFormat="1" spans="1:26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s="27" customFormat="1" spans="1:26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s="27" customFormat="1" spans="1:26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s="27" customFormat="1" spans="1:26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s="27" customFormat="1" spans="1:26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s="27" customFormat="1" spans="1:26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s="27" customFormat="1" spans="1:26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s="27" customFormat="1" spans="1:26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s="27" customFormat="1" spans="1:26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s="27" customFormat="1" spans="1:26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s="27" customFormat="1" spans="1:26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s="27" customFormat="1" spans="1:26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s="27" customFormat="1" spans="1:26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s="27" customFormat="1" spans="1:26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s="27" customFormat="1" spans="1:26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s="27" customFormat="1" spans="1:26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s="27" customFormat="1" spans="1:26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s="27" customFormat="1" spans="1:26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s="27" customFormat="1" spans="1:26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s="27" customFormat="1" spans="1:26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s="27" customFormat="1" spans="1:26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s="27" customFormat="1" spans="1:26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</sheetData>
  <mergeCells count="2">
    <mergeCell ref="A1:D1"/>
    <mergeCell ref="E2:F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zoomScale="60" zoomScaleNormal="60" topLeftCell="A3" workbookViewId="0">
      <selection activeCell="C3" sqref="C3"/>
    </sheetView>
  </sheetViews>
  <sheetFormatPr defaultColWidth="7.775" defaultRowHeight="14.4" outlineLevelCol="3"/>
  <cols>
    <col min="1" max="1" width="7.775" style="1"/>
    <col min="2" max="2" width="11.5666666666667" style="1" customWidth="1"/>
    <col min="3" max="3" width="70.2666666666667" style="1" customWidth="1"/>
    <col min="4" max="4" width="9.45" style="1" customWidth="1"/>
    <col min="5" max="16384" width="7.775" style="1"/>
  </cols>
  <sheetData>
    <row r="1" s="1" customFormat="1" ht="34.5" customHeight="1" spans="1:4">
      <c r="A1" s="3" t="s">
        <v>266</v>
      </c>
      <c r="B1" s="3"/>
      <c r="C1" s="3"/>
      <c r="D1" s="3"/>
    </row>
    <row r="2" s="1" customFormat="1" spans="1:4">
      <c r="A2" s="4" t="s">
        <v>2</v>
      </c>
      <c r="B2" s="4" t="s">
        <v>3</v>
      </c>
      <c r="C2" s="4" t="s">
        <v>4</v>
      </c>
      <c r="D2" s="4" t="s">
        <v>5</v>
      </c>
    </row>
    <row r="3" s="1" customFormat="1" ht="57.6" spans="1:4">
      <c r="A3" s="4" t="s">
        <v>267</v>
      </c>
      <c r="B3" s="4">
        <v>220180277</v>
      </c>
      <c r="C3" s="23" t="s">
        <v>268</v>
      </c>
      <c r="D3" s="4">
        <f>11.5+3+3</f>
        <v>17.5</v>
      </c>
    </row>
    <row r="4" s="1" customFormat="1" ht="68.25" customHeight="1" spans="1:4">
      <c r="A4" s="5" t="s">
        <v>269</v>
      </c>
      <c r="B4" s="4">
        <v>220180279</v>
      </c>
      <c r="C4" s="24" t="s">
        <v>270</v>
      </c>
      <c r="D4" s="4">
        <v>27</v>
      </c>
    </row>
    <row r="5" s="1" customFormat="1" ht="100.8" spans="1:4">
      <c r="A5" s="5" t="s">
        <v>271</v>
      </c>
      <c r="B5" s="5">
        <v>220180287</v>
      </c>
      <c r="C5" s="23" t="s">
        <v>272</v>
      </c>
      <c r="D5" s="5">
        <f>11.5+3*4</f>
        <v>23.5</v>
      </c>
    </row>
    <row r="6" s="1" customFormat="1" ht="24.75" customHeight="1" spans="1:4">
      <c r="A6" s="5" t="s">
        <v>273</v>
      </c>
      <c r="B6" s="5">
        <v>220180302</v>
      </c>
      <c r="C6" s="25" t="s">
        <v>274</v>
      </c>
      <c r="D6" s="5">
        <v>0</v>
      </c>
    </row>
    <row r="7" s="1" customFormat="1" ht="36" customHeight="1" spans="1:4">
      <c r="A7" s="5" t="s">
        <v>275</v>
      </c>
      <c r="B7" s="5">
        <v>220180330</v>
      </c>
      <c r="C7" s="26" t="s">
        <v>276</v>
      </c>
      <c r="D7" s="5">
        <v>37.5</v>
      </c>
    </row>
    <row r="8" s="1" customFormat="1" ht="27.75" customHeight="1" spans="1:4">
      <c r="A8" s="5" t="s">
        <v>277</v>
      </c>
      <c r="B8" s="5">
        <v>220180331</v>
      </c>
      <c r="C8" s="25" t="s">
        <v>278</v>
      </c>
      <c r="D8" s="5">
        <v>1</v>
      </c>
    </row>
    <row r="9" s="1" customFormat="1" ht="48" customHeight="1" spans="1:4">
      <c r="A9" s="5" t="s">
        <v>279</v>
      </c>
      <c r="B9" s="5">
        <v>220180359</v>
      </c>
      <c r="C9" s="26" t="s">
        <v>280</v>
      </c>
      <c r="D9" s="5">
        <v>3</v>
      </c>
    </row>
    <row r="10" s="1" customFormat="1" ht="25.5" customHeight="1" spans="1:4">
      <c r="A10" s="5" t="s">
        <v>281</v>
      </c>
      <c r="B10" s="5">
        <v>220180373</v>
      </c>
      <c r="C10" s="26" t="s">
        <v>282</v>
      </c>
      <c r="D10" s="5">
        <v>3.5</v>
      </c>
    </row>
    <row r="11" s="1" customFormat="1" ht="24.75" customHeight="1" spans="1:4">
      <c r="A11" s="5" t="s">
        <v>283</v>
      </c>
      <c r="B11" s="5">
        <v>220180379</v>
      </c>
      <c r="C11" s="26" t="s">
        <v>284</v>
      </c>
      <c r="D11" s="5">
        <v>12.5</v>
      </c>
    </row>
    <row r="12" s="1" customFormat="1" ht="43.2" spans="1:4">
      <c r="A12" s="5" t="s">
        <v>285</v>
      </c>
      <c r="B12" s="5">
        <v>220180271</v>
      </c>
      <c r="C12" s="23" t="s">
        <v>286</v>
      </c>
      <c r="D12" s="5">
        <v>13</v>
      </c>
    </row>
    <row r="13" ht="28.8" spans="1:4">
      <c r="A13" s="4" t="s">
        <v>287</v>
      </c>
      <c r="B13" s="4">
        <v>220180376</v>
      </c>
      <c r="C13" s="6" t="s">
        <v>288</v>
      </c>
      <c r="D13" s="4">
        <v>12.5</v>
      </c>
    </row>
  </sheetData>
  <mergeCells count="1">
    <mergeCell ref="A1:D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A1" sqref="$A1:$XFD1048576"/>
    </sheetView>
  </sheetViews>
  <sheetFormatPr defaultColWidth="7.775" defaultRowHeight="14.4" outlineLevelRow="6" outlineLevelCol="3"/>
  <cols>
    <col min="1" max="1" width="7.775" style="1"/>
    <col min="2" max="2" width="11.5666666666667" style="1" customWidth="1"/>
    <col min="3" max="3" width="44.55" style="1" customWidth="1"/>
    <col min="4" max="4" width="9.45" style="1" customWidth="1"/>
    <col min="5" max="16384" width="7.775" style="1"/>
  </cols>
  <sheetData>
    <row r="1" s="1" customFormat="1" ht="34.5" customHeight="1" spans="1:4">
      <c r="A1" s="21" t="s">
        <v>289</v>
      </c>
      <c r="B1" s="21"/>
      <c r="C1" s="21"/>
      <c r="D1" s="21"/>
    </row>
    <row r="2" s="1" customFormat="1" spans="1:4">
      <c r="A2" s="1" t="s">
        <v>2</v>
      </c>
      <c r="B2" s="1" t="s">
        <v>3</v>
      </c>
      <c r="C2" s="1" t="s">
        <v>4</v>
      </c>
      <c r="D2" s="1" t="s">
        <v>5</v>
      </c>
    </row>
    <row r="3" s="1" customFormat="1" spans="1:4">
      <c r="A3" s="1" t="s">
        <v>290</v>
      </c>
      <c r="B3" s="1">
        <v>220180257</v>
      </c>
      <c r="C3" s="2" t="s">
        <v>291</v>
      </c>
      <c r="D3" s="1">
        <v>5</v>
      </c>
    </row>
    <row r="4" s="1" customFormat="1" ht="28.8" spans="1:4">
      <c r="A4" s="1" t="s">
        <v>292</v>
      </c>
      <c r="B4" s="1">
        <v>220180254</v>
      </c>
      <c r="C4" s="22" t="s">
        <v>293</v>
      </c>
      <c r="D4" s="1">
        <v>23</v>
      </c>
    </row>
    <row r="5" s="1" customFormat="1" spans="1:4">
      <c r="A5" s="1" t="s">
        <v>294</v>
      </c>
      <c r="B5" s="1">
        <v>220180366</v>
      </c>
      <c r="C5" s="2" t="s">
        <v>295</v>
      </c>
      <c r="D5" s="1">
        <v>23</v>
      </c>
    </row>
    <row r="6" s="1" customFormat="1" spans="1:4">
      <c r="A6" s="17" t="s">
        <v>296</v>
      </c>
      <c r="B6" s="17">
        <v>220180262</v>
      </c>
      <c r="C6" s="2" t="s">
        <v>297</v>
      </c>
      <c r="D6" s="17">
        <v>10</v>
      </c>
    </row>
    <row r="7" s="1" customFormat="1" spans="1:4">
      <c r="A7" s="1" t="s">
        <v>298</v>
      </c>
      <c r="B7" s="1">
        <v>220180265</v>
      </c>
      <c r="C7" s="2" t="s">
        <v>299</v>
      </c>
      <c r="D7" s="1">
        <v>25</v>
      </c>
    </row>
  </sheetData>
  <mergeCells count="1">
    <mergeCell ref="A1:D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zoomScale="80" zoomScaleNormal="80" workbookViewId="0">
      <selection activeCell="C5" sqref="C5"/>
    </sheetView>
  </sheetViews>
  <sheetFormatPr defaultColWidth="7.775" defaultRowHeight="14.4"/>
  <cols>
    <col min="1" max="1" width="7.775" style="1"/>
    <col min="2" max="2" width="11.5666666666667" style="1" customWidth="1"/>
    <col min="3" max="3" width="78.4916666666667" style="1" customWidth="1"/>
    <col min="4" max="4" width="9.45" style="1" customWidth="1"/>
    <col min="5" max="16384" width="7.775" style="1"/>
  </cols>
  <sheetData>
    <row r="1" s="1" customFormat="1" ht="34.5" customHeight="1" spans="1:4">
      <c r="A1" s="3" t="s">
        <v>300</v>
      </c>
      <c r="B1" s="3"/>
      <c r="C1" s="3"/>
      <c r="D1" s="3"/>
    </row>
    <row r="2" s="1" customFormat="1" spans="1:4">
      <c r="A2" s="4" t="s">
        <v>2</v>
      </c>
      <c r="B2" s="4" t="s">
        <v>3</v>
      </c>
      <c r="C2" s="4" t="s">
        <v>4</v>
      </c>
      <c r="D2" s="4" t="s">
        <v>5</v>
      </c>
    </row>
    <row r="3" s="2" customFormat="1" spans="1:4">
      <c r="A3" s="14" t="s">
        <v>301</v>
      </c>
      <c r="B3" s="5">
        <v>220180240</v>
      </c>
      <c r="C3" s="5" t="s">
        <v>302</v>
      </c>
      <c r="D3" s="5">
        <v>23</v>
      </c>
    </row>
    <row r="4" s="1" customFormat="1" spans="1:27">
      <c r="A4" s="15" t="s">
        <v>303</v>
      </c>
      <c r="B4" s="16">
        <v>220180231</v>
      </c>
      <c r="C4" s="15" t="s">
        <v>304</v>
      </c>
      <c r="D4" s="16">
        <v>11</v>
      </c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s="1" customFormat="1" spans="1:27">
      <c r="A5" s="15" t="s">
        <v>305</v>
      </c>
      <c r="B5" s="16">
        <v>220180306</v>
      </c>
      <c r="C5" s="18" t="s">
        <v>306</v>
      </c>
      <c r="D5" s="16">
        <v>7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s="1" customFormat="1" spans="1:27">
      <c r="A6" s="16" t="s">
        <v>307</v>
      </c>
      <c r="B6" s="16">
        <v>220180253</v>
      </c>
      <c r="C6" s="19"/>
      <c r="D6" s="16">
        <v>0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s="1" customFormat="1" ht="100.8" spans="1:27">
      <c r="A7" s="15" t="s">
        <v>308</v>
      </c>
      <c r="B7" s="16">
        <v>220180317</v>
      </c>
      <c r="C7" s="20" t="s">
        <v>309</v>
      </c>
      <c r="D7" s="16">
        <f>18+2.5</f>
        <v>20.5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s="1" customFormat="1" spans="1:27">
      <c r="A8" s="15" t="s">
        <v>310</v>
      </c>
      <c r="B8" s="16">
        <v>220180320</v>
      </c>
      <c r="C8" s="14" t="s">
        <v>311</v>
      </c>
      <c r="D8" s="5">
        <v>0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 s="1" customFormat="1" spans="1:27">
      <c r="A9" s="15" t="s">
        <v>312</v>
      </c>
      <c r="B9" s="16">
        <v>220180251</v>
      </c>
      <c r="C9" s="14" t="s">
        <v>313</v>
      </c>
      <c r="D9" s="16">
        <v>5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 s="1" customFormat="1" spans="1:27">
      <c r="A10" s="16" t="s">
        <v>314</v>
      </c>
      <c r="B10" s="16">
        <v>220180242</v>
      </c>
      <c r="C10" s="14" t="s">
        <v>315</v>
      </c>
      <c r="D10" s="16">
        <v>22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 s="1" customFormat="1" spans="1:27">
      <c r="A11" s="15" t="s">
        <v>316</v>
      </c>
      <c r="B11" s="16">
        <v>220180321</v>
      </c>
      <c r="C11" s="14" t="s">
        <v>317</v>
      </c>
      <c r="D11" s="16">
        <v>7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 s="1" customFormat="1" spans="1:27">
      <c r="A12" s="15" t="s">
        <v>318</v>
      </c>
      <c r="B12" s="16">
        <v>220180305</v>
      </c>
      <c r="C12" s="15" t="s">
        <v>319</v>
      </c>
      <c r="D12" s="16">
        <v>2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 s="1" customFormat="1" spans="1:27">
      <c r="A13" s="15" t="s">
        <v>320</v>
      </c>
      <c r="B13" s="16">
        <v>220180357</v>
      </c>
      <c r="C13" s="14" t="s">
        <v>321</v>
      </c>
      <c r="D13" s="5">
        <v>13.5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 s="1" customFormat="1" spans="1:27">
      <c r="A14" s="15" t="s">
        <v>322</v>
      </c>
      <c r="B14" s="16">
        <v>220180246</v>
      </c>
      <c r="C14" s="15" t="s">
        <v>323</v>
      </c>
      <c r="D14" s="16">
        <v>2</v>
      </c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 s="1" customFormat="1" spans="1:4">
      <c r="A15" s="4" t="s">
        <v>324</v>
      </c>
      <c r="B15" s="4">
        <v>220180232</v>
      </c>
      <c r="C15" s="4" t="s">
        <v>325</v>
      </c>
      <c r="D15" s="4">
        <v>25</v>
      </c>
    </row>
  </sheetData>
  <mergeCells count="1">
    <mergeCell ref="A1:D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opLeftCell="A7" workbookViewId="0">
      <selection activeCell="D16" sqref="D16"/>
    </sheetView>
  </sheetViews>
  <sheetFormatPr defaultColWidth="8.1" defaultRowHeight="14.4" outlineLevelCol="4"/>
  <cols>
    <col min="1" max="3" width="8.1" style="9"/>
    <col min="4" max="4" width="30.4666666666667" style="9" customWidth="1"/>
    <col min="5" max="16384" width="8.1" style="9"/>
  </cols>
  <sheetData>
    <row r="1" s="9" customFormat="1" ht="50.25" customHeight="1" spans="1:5">
      <c r="A1" s="10" t="s">
        <v>326</v>
      </c>
      <c r="B1" s="10"/>
      <c r="C1" s="10"/>
      <c r="D1" s="10"/>
      <c r="E1" s="10"/>
    </row>
    <row r="2" s="9" customFormat="1" spans="1:5">
      <c r="A2" s="9" t="s">
        <v>1</v>
      </c>
      <c r="B2" s="9" t="s">
        <v>327</v>
      </c>
      <c r="C2" s="9" t="s">
        <v>2</v>
      </c>
      <c r="D2" s="9" t="s">
        <v>4</v>
      </c>
      <c r="E2" s="9" t="s">
        <v>5</v>
      </c>
    </row>
    <row r="3" s="9" customFormat="1" ht="28.8" spans="1:5">
      <c r="A3" s="9">
        <v>1</v>
      </c>
      <c r="B3" s="9">
        <v>189019</v>
      </c>
      <c r="C3" s="9" t="s">
        <v>328</v>
      </c>
      <c r="D3" s="11" t="s">
        <v>329</v>
      </c>
      <c r="E3" s="9">
        <v>8</v>
      </c>
    </row>
    <row r="4" s="9" customFormat="1" spans="1:5">
      <c r="A4" s="9">
        <v>2</v>
      </c>
      <c r="B4" s="9">
        <v>189020</v>
      </c>
      <c r="C4" s="9" t="s">
        <v>330</v>
      </c>
      <c r="E4" s="9">
        <v>0</v>
      </c>
    </row>
    <row r="5" s="9" customFormat="1" spans="1:5">
      <c r="A5" s="9">
        <v>3</v>
      </c>
      <c r="B5" s="9">
        <v>189021</v>
      </c>
      <c r="C5" s="9" t="s">
        <v>331</v>
      </c>
      <c r="E5" s="9">
        <v>0</v>
      </c>
    </row>
    <row r="6" s="9" customFormat="1" spans="1:5">
      <c r="A6" s="9">
        <v>4</v>
      </c>
      <c r="B6" s="9">
        <v>189022</v>
      </c>
      <c r="C6" s="9" t="s">
        <v>332</v>
      </c>
      <c r="E6" s="9">
        <v>0</v>
      </c>
    </row>
    <row r="7" s="9" customFormat="1" spans="1:5">
      <c r="A7" s="9">
        <v>5</v>
      </c>
      <c r="B7" s="9">
        <v>189023</v>
      </c>
      <c r="C7" s="9" t="s">
        <v>333</v>
      </c>
      <c r="E7" s="9">
        <v>0</v>
      </c>
    </row>
    <row r="8" s="9" customFormat="1" spans="1:5">
      <c r="A8" s="9">
        <v>6</v>
      </c>
      <c r="B8" s="9">
        <v>189024</v>
      </c>
      <c r="C8" s="9" t="s">
        <v>334</v>
      </c>
      <c r="D8" s="9" t="s">
        <v>335</v>
      </c>
      <c r="E8" s="9">
        <v>23</v>
      </c>
    </row>
    <row r="9" s="9" customFormat="1" spans="1:5">
      <c r="A9" s="9">
        <v>7</v>
      </c>
      <c r="B9" s="9">
        <v>189025</v>
      </c>
      <c r="C9" s="9" t="s">
        <v>336</v>
      </c>
      <c r="E9" s="9">
        <v>0</v>
      </c>
    </row>
    <row r="10" s="9" customFormat="1" spans="1:5">
      <c r="A10" s="9">
        <v>8</v>
      </c>
      <c r="B10" s="9">
        <v>189027</v>
      </c>
      <c r="C10" s="9" t="s">
        <v>337</v>
      </c>
      <c r="E10" s="9">
        <v>0</v>
      </c>
    </row>
    <row r="11" s="9" customFormat="1" spans="1:5">
      <c r="A11" s="9">
        <v>9</v>
      </c>
      <c r="B11" s="9">
        <v>189028</v>
      </c>
      <c r="C11" s="9" t="s">
        <v>338</v>
      </c>
      <c r="E11" s="9">
        <v>0</v>
      </c>
    </row>
    <row r="12" s="9" customFormat="1" spans="1:5">
      <c r="A12" s="9">
        <v>10</v>
      </c>
      <c r="B12" s="9">
        <v>189029</v>
      </c>
      <c r="C12" s="9" t="s">
        <v>339</v>
      </c>
      <c r="D12" s="9" t="s">
        <v>340</v>
      </c>
      <c r="E12" s="9">
        <v>5</v>
      </c>
    </row>
    <row r="13" s="9" customFormat="1" spans="1:5">
      <c r="A13" s="9">
        <v>11</v>
      </c>
      <c r="B13" s="9">
        <v>189030</v>
      </c>
      <c r="C13" s="9" t="s">
        <v>341</v>
      </c>
      <c r="E13" s="9">
        <v>0</v>
      </c>
    </row>
    <row r="14" s="9" customFormat="1" spans="1:5">
      <c r="A14" s="9">
        <v>12</v>
      </c>
      <c r="B14" s="9">
        <v>189031</v>
      </c>
      <c r="C14" s="9" t="s">
        <v>342</v>
      </c>
      <c r="E14" s="9">
        <v>0</v>
      </c>
    </row>
    <row r="15" s="9" customFormat="1" spans="1:5">
      <c r="A15" s="9">
        <v>13</v>
      </c>
      <c r="B15" s="9">
        <v>189032</v>
      </c>
      <c r="C15" s="9" t="s">
        <v>343</v>
      </c>
      <c r="E15" s="9">
        <v>0</v>
      </c>
    </row>
    <row r="16" s="9" customFormat="1" spans="1:5">
      <c r="A16" s="9">
        <v>14</v>
      </c>
      <c r="B16" s="9">
        <v>189034</v>
      </c>
      <c r="C16" s="9" t="s">
        <v>344</v>
      </c>
      <c r="E16" s="9">
        <v>0</v>
      </c>
    </row>
    <row r="17" s="9" customFormat="1" spans="1:5">
      <c r="A17" s="9">
        <v>15</v>
      </c>
      <c r="B17" s="9">
        <v>189035</v>
      </c>
      <c r="C17" s="9" t="s">
        <v>345</v>
      </c>
      <c r="E17" s="9">
        <v>0</v>
      </c>
    </row>
    <row r="18" s="9" customFormat="1" spans="1:5">
      <c r="A18" s="9">
        <v>16</v>
      </c>
      <c r="B18" s="9">
        <v>189398</v>
      </c>
      <c r="C18" s="9" t="s">
        <v>346</v>
      </c>
      <c r="E18" s="9">
        <v>0</v>
      </c>
    </row>
    <row r="19" s="9" customFormat="1" spans="1:5">
      <c r="A19" s="9">
        <v>17</v>
      </c>
      <c r="B19" s="9">
        <v>189399</v>
      </c>
      <c r="C19" s="9" t="s">
        <v>347</v>
      </c>
      <c r="E19" s="9">
        <v>0</v>
      </c>
    </row>
    <row r="20" s="9" customFormat="1" spans="1:5">
      <c r="A20" s="9">
        <v>18</v>
      </c>
      <c r="B20" s="9">
        <v>189400</v>
      </c>
      <c r="C20" s="9" t="s">
        <v>348</v>
      </c>
      <c r="D20" s="9" t="s">
        <v>349</v>
      </c>
      <c r="E20" s="9">
        <v>11.5</v>
      </c>
    </row>
    <row r="21" s="9" customFormat="1" spans="1:5">
      <c r="A21" s="9">
        <v>19</v>
      </c>
      <c r="B21" s="9">
        <v>189401</v>
      </c>
      <c r="C21" s="9" t="s">
        <v>350</v>
      </c>
      <c r="E21" s="9">
        <v>0</v>
      </c>
    </row>
    <row r="22" s="9" customFormat="1" spans="1:5">
      <c r="A22" s="9">
        <v>20</v>
      </c>
      <c r="B22" s="9">
        <v>189402</v>
      </c>
      <c r="C22" s="9" t="s">
        <v>351</v>
      </c>
      <c r="E22" s="9">
        <v>0</v>
      </c>
    </row>
    <row r="23" s="9" customFormat="1" spans="1:5">
      <c r="A23" s="9">
        <v>21</v>
      </c>
      <c r="B23" s="9">
        <v>189403</v>
      </c>
      <c r="C23" s="9" t="s">
        <v>352</v>
      </c>
      <c r="E23" s="9">
        <v>0</v>
      </c>
    </row>
    <row r="24" s="9" customFormat="1" spans="1:5">
      <c r="A24" s="9">
        <v>22</v>
      </c>
      <c r="B24" s="9">
        <v>189404</v>
      </c>
      <c r="C24" s="9" t="s">
        <v>353</v>
      </c>
      <c r="D24" s="12" t="s">
        <v>354</v>
      </c>
      <c r="E24" s="9">
        <v>11.5</v>
      </c>
    </row>
    <row r="25" s="9" customFormat="1" spans="1:5">
      <c r="A25" s="9">
        <v>23</v>
      </c>
      <c r="B25" s="9">
        <v>189405</v>
      </c>
      <c r="C25" s="9" t="s">
        <v>355</v>
      </c>
      <c r="E25" s="9">
        <v>0</v>
      </c>
    </row>
    <row r="26" s="9" customFormat="1" spans="1:5">
      <c r="A26" s="9">
        <v>24</v>
      </c>
      <c r="B26" s="9">
        <v>189406</v>
      </c>
      <c r="C26" s="13" t="s">
        <v>356</v>
      </c>
      <c r="E26" s="9">
        <v>0</v>
      </c>
    </row>
    <row r="27" s="9" customFormat="1" spans="1:5">
      <c r="A27" s="9">
        <v>25</v>
      </c>
      <c r="B27" s="9">
        <v>189407</v>
      </c>
      <c r="C27" s="9" t="s">
        <v>357</v>
      </c>
      <c r="E27" s="9">
        <v>0</v>
      </c>
    </row>
    <row r="28" s="9" customFormat="1" spans="1:5">
      <c r="A28" s="9">
        <v>26</v>
      </c>
      <c r="B28" s="9">
        <v>189408</v>
      </c>
      <c r="C28" s="9" t="s">
        <v>358</v>
      </c>
      <c r="E28" s="9">
        <v>0</v>
      </c>
    </row>
    <row r="29" s="9" customFormat="1" spans="1:5">
      <c r="A29" s="9">
        <v>27</v>
      </c>
      <c r="B29" s="9">
        <v>189774</v>
      </c>
      <c r="C29" s="9" t="s">
        <v>359</v>
      </c>
      <c r="E29" s="9">
        <v>0</v>
      </c>
    </row>
    <row r="30" s="9" customFormat="1" spans="1:5">
      <c r="A30" s="9">
        <v>28</v>
      </c>
      <c r="B30" s="9">
        <v>189775</v>
      </c>
      <c r="C30" s="9" t="s">
        <v>360</v>
      </c>
      <c r="E30" s="9">
        <v>0</v>
      </c>
    </row>
    <row r="31" s="9" customFormat="1" spans="1:5">
      <c r="A31" s="9">
        <v>29</v>
      </c>
      <c r="B31" s="9">
        <v>189776</v>
      </c>
      <c r="C31" s="9" t="s">
        <v>361</v>
      </c>
      <c r="E31" s="9">
        <v>0</v>
      </c>
    </row>
    <row r="32" s="9" customFormat="1" spans="1:5">
      <c r="A32" s="9">
        <v>30</v>
      </c>
      <c r="B32" s="9">
        <v>189777</v>
      </c>
      <c r="C32" s="9" t="s">
        <v>362</v>
      </c>
      <c r="E32" s="9">
        <v>0</v>
      </c>
    </row>
  </sheetData>
  <mergeCells count="1">
    <mergeCell ref="A1:E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C5" sqref="C5"/>
    </sheetView>
  </sheetViews>
  <sheetFormatPr defaultColWidth="7.775" defaultRowHeight="14.4" outlineLevelRow="7" outlineLevelCol="3"/>
  <cols>
    <col min="1" max="1" width="7.775" style="1"/>
    <col min="2" max="2" width="11.5666666666667" style="1" customWidth="1"/>
    <col min="3" max="3" width="44.55" style="1" customWidth="1"/>
    <col min="4" max="4" width="9.45" style="1" customWidth="1"/>
    <col min="5" max="16384" width="7.775" style="1"/>
  </cols>
  <sheetData>
    <row r="1" s="1" customFormat="1" ht="34.5" customHeight="1" spans="1:4">
      <c r="A1" s="3" t="s">
        <v>363</v>
      </c>
      <c r="B1" s="3"/>
      <c r="C1" s="3"/>
      <c r="D1" s="3"/>
    </row>
    <row r="2" s="1" customFormat="1" spans="1:4">
      <c r="A2" s="4" t="s">
        <v>2</v>
      </c>
      <c r="B2" s="4" t="s">
        <v>3</v>
      </c>
      <c r="C2" s="4" t="s">
        <v>4</v>
      </c>
      <c r="D2" s="4" t="s">
        <v>5</v>
      </c>
    </row>
    <row r="3" s="2" customFormat="1" ht="28.8" spans="1:4">
      <c r="A3" s="5" t="s">
        <v>364</v>
      </c>
      <c r="B3" s="5">
        <v>230198423</v>
      </c>
      <c r="C3" s="6" t="s">
        <v>365</v>
      </c>
      <c r="D3" s="5">
        <v>8</v>
      </c>
    </row>
    <row r="4" s="1" customFormat="1" ht="43.2" spans="1:4">
      <c r="A4" s="4" t="s">
        <v>366</v>
      </c>
      <c r="B4" s="4">
        <v>230198786</v>
      </c>
      <c r="C4" s="7" t="s">
        <v>367</v>
      </c>
      <c r="D4" s="4">
        <v>11</v>
      </c>
    </row>
    <row r="5" s="1" customFormat="1" ht="68.05" customHeight="1" spans="1:4">
      <c r="A5" s="4" t="s">
        <v>368</v>
      </c>
      <c r="B5" s="4">
        <v>230198023</v>
      </c>
      <c r="C5" s="7" t="s">
        <v>369</v>
      </c>
      <c r="D5" s="4">
        <f>23+15</f>
        <v>38</v>
      </c>
    </row>
    <row r="6" s="1" customFormat="1" spans="1:4">
      <c r="A6" s="4" t="s">
        <v>370</v>
      </c>
      <c r="B6" s="4">
        <v>230198037</v>
      </c>
      <c r="C6" s="4" t="s">
        <v>371</v>
      </c>
      <c r="D6" s="4">
        <v>3</v>
      </c>
    </row>
    <row r="7" spans="1:4">
      <c r="A7" s="4" t="s">
        <v>372</v>
      </c>
      <c r="B7" s="4">
        <v>230198414</v>
      </c>
      <c r="C7" s="8" t="s">
        <v>373</v>
      </c>
      <c r="D7" s="4">
        <v>1</v>
      </c>
    </row>
    <row r="8" spans="1:4">
      <c r="A8" s="4" t="s">
        <v>374</v>
      </c>
      <c r="B8" s="4">
        <v>230198415</v>
      </c>
      <c r="C8" s="8" t="s">
        <v>373</v>
      </c>
      <c r="D8" s="4">
        <v>1</v>
      </c>
    </row>
  </sheetData>
  <mergeCells count="1">
    <mergeCell ref="A1:D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193</vt:lpstr>
      <vt:lpstr>192</vt:lpstr>
      <vt:lpstr>191</vt:lpstr>
      <vt:lpstr>183</vt:lpstr>
      <vt:lpstr>182</vt:lpstr>
      <vt:lpstr>181</vt:lpstr>
      <vt:lpstr>18博.</vt:lpstr>
      <vt:lpstr>19博</vt:lpstr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孤独的乔治</cp:lastModifiedBy>
  <dcterms:created xsi:type="dcterms:W3CDTF">2006-09-13T11:21:00Z</dcterms:created>
  <cp:lastPrinted>2020-09-24T07:29:00Z</cp:lastPrinted>
  <dcterms:modified xsi:type="dcterms:W3CDTF">2020-09-27T05:55:44Z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