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15085\Desktop\关于评选东南大学三好学生、三好学生标兵、优秀学生干部的通知\"/>
    </mc:Choice>
  </mc:AlternateContent>
  <xr:revisionPtr revIDLastSave="0" documentId="13_ncr:1_{F3772CE0-D584-468C-8D50-A9D8D12EC685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Sheet1!$C$1:$C$31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" i="1" l="1"/>
  <c r="N3" i="1" s="1"/>
  <c r="M2" i="1"/>
  <c r="N2" i="1" s="1"/>
  <c r="M6" i="1"/>
  <c r="N6" i="1" s="1"/>
  <c r="M5" i="1"/>
  <c r="N5" i="1" s="1"/>
  <c r="M4" i="1"/>
  <c r="N4" i="1" s="1"/>
  <c r="M30" i="1"/>
  <c r="N30" i="1" s="1"/>
  <c r="M26" i="1"/>
  <c r="N26" i="1" s="1"/>
  <c r="M23" i="1"/>
  <c r="N23" i="1" s="1"/>
  <c r="M13" i="1"/>
  <c r="N13" i="1" s="1"/>
  <c r="M24" i="1"/>
  <c r="N24" i="1" s="1"/>
  <c r="M17" i="1"/>
  <c r="N17" i="1" s="1"/>
  <c r="M19" i="1"/>
  <c r="N19" i="1" s="1"/>
  <c r="M14" i="1"/>
  <c r="N14" i="1" s="1"/>
  <c r="M27" i="1"/>
  <c r="N27" i="1" s="1"/>
  <c r="M28" i="1"/>
  <c r="N28" i="1" s="1"/>
  <c r="M12" i="1"/>
  <c r="N12" i="1" s="1"/>
  <c r="M21" i="1"/>
  <c r="N21" i="1" s="1"/>
  <c r="M11" i="1"/>
  <c r="N11" i="1" s="1"/>
  <c r="M20" i="1"/>
  <c r="N20" i="1" s="1"/>
  <c r="M8" i="1"/>
  <c r="N8" i="1" s="1"/>
  <c r="M29" i="1"/>
  <c r="N29" i="1" s="1"/>
  <c r="M18" i="1"/>
  <c r="N18" i="1" s="1"/>
  <c r="M22" i="1"/>
  <c r="N22" i="1" s="1"/>
  <c r="M9" i="1"/>
  <c r="N9" i="1" s="1"/>
  <c r="M31" i="1"/>
  <c r="N31" i="1" s="1"/>
  <c r="M25" i="1"/>
  <c r="N25" i="1" s="1"/>
  <c r="M15" i="1"/>
  <c r="N15" i="1" s="1"/>
  <c r="M16" i="1"/>
  <c r="N16" i="1" s="1"/>
  <c r="M10" i="1"/>
  <c r="N10" i="1" s="1"/>
</calcChain>
</file>

<file path=xl/sharedStrings.xml><?xml version="1.0" encoding="utf-8"?>
<sst xmlns="http://schemas.openxmlformats.org/spreadsheetml/2006/main" count="213" uniqueCount="130">
  <si>
    <t>序号</t>
  </si>
  <si>
    <t>申请荣誉</t>
  </si>
  <si>
    <t>学号</t>
  </si>
  <si>
    <t>姓名</t>
  </si>
  <si>
    <t>绩点</t>
  </si>
  <si>
    <t>卫生分</t>
  </si>
  <si>
    <t>体育成绩（上/下）</t>
  </si>
  <si>
    <t>素质分</t>
  </si>
  <si>
    <t>行为考评等级</t>
  </si>
  <si>
    <t>班级投票（赞成人数/班级总人数）</t>
  </si>
  <si>
    <t>优</t>
  </si>
  <si>
    <t>三好学生</t>
  </si>
  <si>
    <t>3.153</t>
  </si>
  <si>
    <t>90.5</t>
  </si>
  <si>
    <t>97/96</t>
  </si>
  <si>
    <t>20/21</t>
  </si>
  <si>
    <t>02017202</t>
    <phoneticPr fontId="2" type="noConversion"/>
  </si>
  <si>
    <t>原嘉</t>
    <phoneticPr fontId="2" type="noConversion"/>
  </si>
  <si>
    <t>优</t>
    <phoneticPr fontId="2" type="noConversion"/>
  </si>
  <si>
    <t>20/25</t>
    <phoneticPr fontId="2" type="noConversion"/>
  </si>
  <si>
    <t>02017204</t>
  </si>
  <si>
    <t>88/91</t>
  </si>
  <si>
    <t>20/25</t>
  </si>
  <si>
    <t>02017308</t>
    <phoneticPr fontId="2" type="noConversion"/>
  </si>
  <si>
    <t>韩文虎</t>
    <phoneticPr fontId="2" type="noConversion"/>
  </si>
  <si>
    <t>84/82</t>
    <phoneticPr fontId="2" type="noConversion"/>
  </si>
  <si>
    <t>18/22</t>
    <phoneticPr fontId="2" type="noConversion"/>
  </si>
  <si>
    <t>三好学生</t>
    <phoneticPr fontId="4" type="noConversion"/>
  </si>
  <si>
    <t>02017310</t>
    <phoneticPr fontId="4" type="noConversion"/>
  </si>
  <si>
    <t>李博文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</si>
  <si>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5</t>
    </r>
    <r>
      <rPr>
        <sz val="11"/>
        <color indexed="8"/>
        <rFont val="宋体"/>
        <family val="3"/>
        <charset val="134"/>
      </rPr>
      <t>/</t>
    </r>
    <r>
      <rPr>
        <sz val="11"/>
        <color indexed="8"/>
        <rFont val="宋体"/>
        <family val="3"/>
        <charset val="134"/>
      </rPr>
      <t>9</t>
    </r>
    <r>
      <rPr>
        <sz val="11"/>
        <color indexed="8"/>
        <rFont val="宋体"/>
        <family val="3"/>
        <charset val="134"/>
      </rPr>
      <t>8</t>
    </r>
    <phoneticPr fontId="4" type="noConversion"/>
  </si>
  <si>
    <t>优</t>
    <phoneticPr fontId="4" type="noConversion"/>
  </si>
  <si>
    <t>02017311</t>
  </si>
  <si>
    <t>22/22</t>
    <phoneticPr fontId="2" type="noConversion"/>
  </si>
  <si>
    <t>02017318</t>
  </si>
  <si>
    <t>86/87</t>
  </si>
  <si>
    <t>良</t>
  </si>
  <si>
    <t>20/22</t>
    <phoneticPr fontId="2" type="noConversion"/>
  </si>
  <si>
    <t>02017320</t>
    <phoneticPr fontId="2" type="noConversion"/>
  </si>
  <si>
    <t>孙宇啸</t>
    <phoneticPr fontId="2" type="noConversion"/>
  </si>
  <si>
    <t>85/78</t>
    <phoneticPr fontId="2" type="noConversion"/>
  </si>
  <si>
    <t>02017321</t>
    <phoneticPr fontId="2" type="noConversion"/>
  </si>
  <si>
    <t>章澳顺</t>
    <phoneticPr fontId="2" type="noConversion"/>
  </si>
  <si>
    <t>95/90</t>
    <phoneticPr fontId="2" type="noConversion"/>
  </si>
  <si>
    <t>02017324</t>
    <phoneticPr fontId="2" type="noConversion"/>
  </si>
  <si>
    <t>王子豪</t>
    <phoneticPr fontId="2" type="noConversion"/>
  </si>
  <si>
    <r>
      <t>9</t>
    </r>
    <r>
      <rPr>
        <sz val="11"/>
        <color indexed="8"/>
        <rFont val="宋体"/>
        <family val="3"/>
        <charset val="134"/>
      </rPr>
      <t>1/80</t>
    </r>
    <phoneticPr fontId="2" type="noConversion"/>
  </si>
  <si>
    <t>优秀学生干部</t>
    <phoneticPr fontId="4" type="noConversion"/>
  </si>
  <si>
    <t>优秀学生干部</t>
  </si>
  <si>
    <t>02017315</t>
    <phoneticPr fontId="2" type="noConversion"/>
  </si>
  <si>
    <t>邵乐飞</t>
    <phoneticPr fontId="2" type="noConversion"/>
  </si>
  <si>
    <t>90/94</t>
    <phoneticPr fontId="2" type="noConversion"/>
  </si>
  <si>
    <t>02017404</t>
  </si>
  <si>
    <t>98/97</t>
  </si>
  <si>
    <t>24/26</t>
  </si>
  <si>
    <t>02017428</t>
  </si>
  <si>
    <t>87/88</t>
  </si>
  <si>
    <t>21/26</t>
  </si>
  <si>
    <t>02017412</t>
  </si>
  <si>
    <t>80/85</t>
  </si>
  <si>
    <t>18/26</t>
  </si>
  <si>
    <t>02017413</t>
  </si>
  <si>
    <t>96/95</t>
  </si>
  <si>
    <t>7/26</t>
    <phoneticPr fontId="5" type="noConversion"/>
  </si>
  <si>
    <t>02017620</t>
  </si>
  <si>
    <t>02017613</t>
  </si>
  <si>
    <t>91/91</t>
  </si>
  <si>
    <t>18/25</t>
  </si>
  <si>
    <t>02017623</t>
  </si>
  <si>
    <t>89/85</t>
  </si>
  <si>
    <t>02017602</t>
  </si>
  <si>
    <t>94/99</t>
  </si>
  <si>
    <t>21/25</t>
  </si>
  <si>
    <t>02017503</t>
  </si>
  <si>
    <t>96/99</t>
  </si>
  <si>
    <t>19/28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</si>
  <si>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2017507</t>
    </r>
    <phoneticPr fontId="4" type="noConversion"/>
  </si>
  <si>
    <t>贾英琦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</si>
  <si>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6/96</t>
    </r>
    <phoneticPr fontId="4" type="noConversion"/>
  </si>
  <si>
    <t>21/28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</si>
  <si>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2017523</t>
    </r>
    <phoneticPr fontId="4" type="noConversion"/>
  </si>
  <si>
    <t>殷昊</t>
    <phoneticPr fontId="4" type="noConversion"/>
  </si>
  <si>
    <r>
      <t>8</t>
    </r>
    <r>
      <rPr>
        <sz val="11"/>
        <color indexed="8"/>
        <rFont val="宋体"/>
        <family val="3"/>
        <charset val="134"/>
      </rPr>
      <t>8/91</t>
    </r>
    <phoneticPr fontId="4" type="noConversion"/>
  </si>
  <si>
    <t>14/28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</si>
  <si>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2017533</t>
    </r>
    <phoneticPr fontId="4" type="noConversion"/>
  </si>
  <si>
    <t>李博涵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</si>
  <si>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1/88</t>
    </r>
    <phoneticPr fontId="4" type="noConversion"/>
  </si>
  <si>
    <t>16/28</t>
    <phoneticPr fontId="4" type="noConversion"/>
  </si>
  <si>
    <t>93/86</t>
  </si>
  <si>
    <t>19/19</t>
    <phoneticPr fontId="4" type="noConversion"/>
  </si>
  <si>
    <t>96/100</t>
  </si>
  <si>
    <t>19/19</t>
  </si>
  <si>
    <t>94/98</t>
  </si>
  <si>
    <t>95/93</t>
  </si>
  <si>
    <t>谈秀丽</t>
  </si>
  <si>
    <t>99/93</t>
    <phoneticPr fontId="4" type="noConversion"/>
  </si>
  <si>
    <t>02617114</t>
  </si>
  <si>
    <t>02617111</t>
  </si>
  <si>
    <t>02617108</t>
  </si>
  <si>
    <t>02617105</t>
  </si>
  <si>
    <t>02617104</t>
  </si>
  <si>
    <t>02617107</t>
  </si>
  <si>
    <t>02017126</t>
    <phoneticPr fontId="4" type="noConversion"/>
  </si>
  <si>
    <t>首修总平均分（百分制）</t>
    <phoneticPr fontId="4" type="noConversion"/>
  </si>
  <si>
    <t>体育均分（百分制）</t>
    <phoneticPr fontId="4" type="noConversion"/>
  </si>
  <si>
    <t>换算素质分（百分制）</t>
    <phoneticPr fontId="4" type="noConversion"/>
  </si>
  <si>
    <t>三项总均分（百分制）</t>
    <phoneticPr fontId="4" type="noConversion"/>
  </si>
  <si>
    <t>李晓帆</t>
    <phoneticPr fontId="4" type="noConversion"/>
  </si>
  <si>
    <t>范巧林</t>
    <phoneticPr fontId="4" type="noConversion"/>
  </si>
  <si>
    <t>岑家欢</t>
    <phoneticPr fontId="4" type="noConversion"/>
  </si>
  <si>
    <t>蔡天佑</t>
    <phoneticPr fontId="4" type="noConversion"/>
  </si>
  <si>
    <t>金旻辛</t>
    <phoneticPr fontId="4" type="noConversion"/>
  </si>
  <si>
    <t>潘毅峰</t>
    <phoneticPr fontId="4" type="noConversion"/>
  </si>
  <si>
    <t>陈月升</t>
    <phoneticPr fontId="4" type="noConversion"/>
  </si>
  <si>
    <t>刘依琳</t>
    <phoneticPr fontId="4" type="noConversion"/>
  </si>
  <si>
    <t>曹宇婷</t>
    <phoneticPr fontId="4" type="noConversion"/>
  </si>
  <si>
    <t>陆振哲</t>
    <phoneticPr fontId="4" type="noConversion"/>
  </si>
  <si>
    <t>陈坤秀</t>
    <phoneticPr fontId="4" type="noConversion"/>
  </si>
  <si>
    <t>赵昊琳</t>
    <phoneticPr fontId="4" type="noConversion"/>
  </si>
  <si>
    <t>黄励昊</t>
    <phoneticPr fontId="4" type="noConversion"/>
  </si>
  <si>
    <t>巫明蓉</t>
    <phoneticPr fontId="4" type="noConversion"/>
  </si>
  <si>
    <t>李子硕</t>
    <phoneticPr fontId="4" type="noConversion"/>
  </si>
  <si>
    <t>金子昕</t>
    <phoneticPr fontId="4" type="noConversion"/>
  </si>
  <si>
    <t>罗梓月</t>
    <phoneticPr fontId="4" type="noConversion"/>
  </si>
  <si>
    <t>杨雯皓</t>
    <phoneticPr fontId="4" type="noConversion"/>
  </si>
  <si>
    <t>86/91</t>
    <phoneticPr fontId="4" type="noConversion"/>
  </si>
  <si>
    <t>备注</t>
    <phoneticPr fontId="4" type="noConversion"/>
  </si>
  <si>
    <t>绩点不满足</t>
    <phoneticPr fontId="4" type="noConversion"/>
  </si>
  <si>
    <t>拟推荐</t>
    <phoneticPr fontId="4" type="noConversion"/>
  </si>
  <si>
    <t>90/90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</si>
</sst>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0" xfId="0" applyFill="1">
      <alignment vertical="center"/>
    </xf>
    <xf numFmtId="176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1" fillId="3" borderId="1" xfId="0" applyNumberFormat="1" applyFont="1" applyFill="1" applyBorder="1" applyAlignment="1">
      <alignment horizontal="center"/>
    </xf>
    <xf numFmtId="176" fontId="1" fillId="2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"/>
  <sheetViews>
    <sheetView tabSelected="1" workbookViewId="0">
      <selection activeCell="J14" sqref="J14"/>
    </sheetView>
  </sheetViews>
  <sheetFormatPr defaultColWidth="9" defaultRowHeight="13.5" x14ac:dyDescent="0.15"/>
  <cols>
    <col min="2" max="2" width="12.625" customWidth="1"/>
    <col min="5" max="5" width="10.375" customWidth="1"/>
    <col min="7" max="7" width="17.75" customWidth="1"/>
    <col min="9" max="9" width="14" customWidth="1"/>
    <col min="10" max="10" width="30.5" customWidth="1"/>
    <col min="11" max="11" width="23.125" customWidth="1"/>
    <col min="12" max="12" width="19.125" customWidth="1"/>
    <col min="13" max="13" width="21.625" customWidth="1"/>
    <col min="14" max="14" width="19.5" customWidth="1"/>
    <col min="15" max="15" width="12.5" customWidth="1"/>
  </cols>
  <sheetData>
    <row r="1" spans="1:1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103</v>
      </c>
      <c r="L1" s="2" t="s">
        <v>104</v>
      </c>
      <c r="M1" s="2" t="s">
        <v>105</v>
      </c>
      <c r="N1" s="2" t="s">
        <v>106</v>
      </c>
      <c r="O1" s="4" t="s">
        <v>126</v>
      </c>
    </row>
    <row r="2" spans="1:15" x14ac:dyDescent="0.15">
      <c r="A2" s="8">
        <v>1</v>
      </c>
      <c r="B2" s="8" t="s">
        <v>48</v>
      </c>
      <c r="C2" s="8" t="s">
        <v>101</v>
      </c>
      <c r="D2" s="10" t="s">
        <v>94</v>
      </c>
      <c r="E2" s="8">
        <v>3.7919999999999998</v>
      </c>
      <c r="F2" s="8">
        <v>93</v>
      </c>
      <c r="G2" s="8" t="s">
        <v>95</v>
      </c>
      <c r="H2" s="8">
        <v>83</v>
      </c>
      <c r="I2" s="8" t="s">
        <v>10</v>
      </c>
      <c r="J2" s="8" t="s">
        <v>91</v>
      </c>
      <c r="K2" s="8">
        <v>88.22</v>
      </c>
      <c r="L2" s="8">
        <v>96</v>
      </c>
      <c r="M2" s="11">
        <f>H2*100/103</f>
        <v>80.582524271844662</v>
      </c>
      <c r="N2" s="11">
        <f>(K2+L2+M2)/3</f>
        <v>88.267508090614896</v>
      </c>
      <c r="O2" s="10" t="s">
        <v>128</v>
      </c>
    </row>
    <row r="3" spans="1:15" x14ac:dyDescent="0.15">
      <c r="A3" s="8">
        <v>2</v>
      </c>
      <c r="B3" s="8" t="s">
        <v>48</v>
      </c>
      <c r="C3" s="8" t="s">
        <v>99</v>
      </c>
      <c r="D3" s="10" t="s">
        <v>120</v>
      </c>
      <c r="E3" s="8">
        <v>3.544</v>
      </c>
      <c r="F3" s="8">
        <v>94.9</v>
      </c>
      <c r="G3" s="8" t="s">
        <v>92</v>
      </c>
      <c r="H3" s="8">
        <v>81.5</v>
      </c>
      <c r="I3" s="8" t="s">
        <v>10</v>
      </c>
      <c r="J3" s="8" t="s">
        <v>91</v>
      </c>
      <c r="K3" s="8">
        <v>85.49</v>
      </c>
      <c r="L3" s="8">
        <v>96</v>
      </c>
      <c r="M3" s="11">
        <f>H3*100/103</f>
        <v>79.126213592233015</v>
      </c>
      <c r="N3" s="11">
        <f>(K3+L3+M3)/3</f>
        <v>86.872071197411003</v>
      </c>
      <c r="O3" s="10" t="s">
        <v>128</v>
      </c>
    </row>
    <row r="4" spans="1:15" s="6" customFormat="1" x14ac:dyDescent="0.15">
      <c r="A4" s="4">
        <v>3</v>
      </c>
      <c r="B4" s="4" t="s">
        <v>48</v>
      </c>
      <c r="C4" s="4" t="s">
        <v>64</v>
      </c>
      <c r="D4" s="5" t="s">
        <v>108</v>
      </c>
      <c r="E4" s="4">
        <v>3.04</v>
      </c>
      <c r="F4" s="4">
        <v>93.3</v>
      </c>
      <c r="G4" s="5" t="s">
        <v>125</v>
      </c>
      <c r="H4" s="4">
        <v>91</v>
      </c>
      <c r="I4" s="4" t="s">
        <v>10</v>
      </c>
      <c r="J4" s="4" t="s">
        <v>22</v>
      </c>
      <c r="K4" s="4">
        <v>80.14</v>
      </c>
      <c r="L4" s="4">
        <v>88.5</v>
      </c>
      <c r="M4" s="12">
        <f>H4*100/103</f>
        <v>88.349514563106794</v>
      </c>
      <c r="N4" s="12">
        <f>(K4+L4+M4)/3</f>
        <v>85.663171521035608</v>
      </c>
      <c r="O4" s="4"/>
    </row>
    <row r="5" spans="1:15" s="6" customFormat="1" x14ac:dyDescent="0.15">
      <c r="A5" s="4">
        <v>4</v>
      </c>
      <c r="B5" s="4" t="s">
        <v>48</v>
      </c>
      <c r="C5" s="4" t="s">
        <v>52</v>
      </c>
      <c r="D5" s="5" t="s">
        <v>107</v>
      </c>
      <c r="E5" s="4">
        <v>3.4430000000000001</v>
      </c>
      <c r="F5" s="4">
        <v>94.5</v>
      </c>
      <c r="G5" s="4" t="s">
        <v>53</v>
      </c>
      <c r="H5" s="4">
        <v>73</v>
      </c>
      <c r="I5" s="4" t="s">
        <v>10</v>
      </c>
      <c r="J5" s="4" t="s">
        <v>54</v>
      </c>
      <c r="K5" s="4">
        <v>84.24</v>
      </c>
      <c r="L5" s="4">
        <v>97.5</v>
      </c>
      <c r="M5" s="12">
        <f>H5*100/103</f>
        <v>70.873786407766985</v>
      </c>
      <c r="N5" s="12">
        <f>(K5+L5+M5)/3</f>
        <v>84.204595469255665</v>
      </c>
      <c r="O5" s="4"/>
    </row>
    <row r="6" spans="1:15" s="6" customFormat="1" x14ac:dyDescent="0.15">
      <c r="A6" s="4">
        <v>5</v>
      </c>
      <c r="B6" s="4" t="s">
        <v>47</v>
      </c>
      <c r="C6" s="4" t="s">
        <v>49</v>
      </c>
      <c r="D6" s="5" t="s">
        <v>50</v>
      </c>
      <c r="E6" s="4">
        <v>3.492</v>
      </c>
      <c r="F6" s="4">
        <v>92</v>
      </c>
      <c r="G6" s="4" t="s">
        <v>51</v>
      </c>
      <c r="H6" s="4">
        <v>55</v>
      </c>
      <c r="I6" s="4" t="s">
        <v>18</v>
      </c>
      <c r="J6" s="4" t="s">
        <v>37</v>
      </c>
      <c r="K6" s="4">
        <v>84.9</v>
      </c>
      <c r="L6" s="4">
        <v>92</v>
      </c>
      <c r="M6" s="12">
        <f>H6*100/103</f>
        <v>53.398058252427184</v>
      </c>
      <c r="N6" s="12">
        <f>(K6+L6+M6)/3</f>
        <v>76.766019417475732</v>
      </c>
      <c r="O6" s="4"/>
    </row>
    <row r="7" spans="1:15" x14ac:dyDescent="0.15">
      <c r="A7" s="1"/>
      <c r="B7" s="1"/>
      <c r="C7" s="1"/>
      <c r="D7" s="3"/>
      <c r="E7" s="1"/>
      <c r="F7" s="1"/>
      <c r="G7" s="1"/>
      <c r="H7" s="1"/>
      <c r="I7" s="1"/>
      <c r="J7" s="1"/>
      <c r="K7" s="1"/>
      <c r="L7" s="1"/>
      <c r="M7" s="7"/>
      <c r="N7" s="7"/>
      <c r="O7" s="4"/>
    </row>
    <row r="8" spans="1:15" x14ac:dyDescent="0.15">
      <c r="A8" s="8">
        <v>1</v>
      </c>
      <c r="B8" s="8" t="s">
        <v>27</v>
      </c>
      <c r="C8" s="9" t="s">
        <v>102</v>
      </c>
      <c r="D8" s="10" t="s">
        <v>116</v>
      </c>
      <c r="E8" s="8" t="s">
        <v>12</v>
      </c>
      <c r="F8" s="8" t="s">
        <v>13</v>
      </c>
      <c r="G8" s="8" t="s">
        <v>14</v>
      </c>
      <c r="H8" s="8">
        <v>103</v>
      </c>
      <c r="I8" s="8" t="s">
        <v>10</v>
      </c>
      <c r="J8" s="8" t="s">
        <v>15</v>
      </c>
      <c r="K8" s="8">
        <v>81.739999999999995</v>
      </c>
      <c r="L8" s="8">
        <v>96.5</v>
      </c>
      <c r="M8" s="11">
        <f t="shared" ref="M8:M31" si="0">H8*100/103</f>
        <v>100</v>
      </c>
      <c r="N8" s="11">
        <f t="shared" ref="N8:N31" si="1">(K8+L8+M8)/3</f>
        <v>92.74666666666667</v>
      </c>
      <c r="O8" s="10" t="s">
        <v>128</v>
      </c>
    </row>
    <row r="9" spans="1:15" x14ac:dyDescent="0.15">
      <c r="A9" s="8">
        <v>2</v>
      </c>
      <c r="B9" s="8" t="s">
        <v>27</v>
      </c>
      <c r="C9" s="8" t="s">
        <v>32</v>
      </c>
      <c r="D9" s="10" t="s">
        <v>124</v>
      </c>
      <c r="E9" s="8">
        <v>3.3079999999999998</v>
      </c>
      <c r="F9" s="8">
        <v>93.4</v>
      </c>
      <c r="G9" s="8">
        <v>94</v>
      </c>
      <c r="H9" s="8">
        <v>78.5</v>
      </c>
      <c r="I9" s="8" t="s">
        <v>10</v>
      </c>
      <c r="J9" s="8" t="s">
        <v>33</v>
      </c>
      <c r="K9" s="8">
        <v>82</v>
      </c>
      <c r="L9" s="8">
        <v>94</v>
      </c>
      <c r="M9" s="11">
        <f t="shared" si="0"/>
        <v>76.213592233009706</v>
      </c>
      <c r="N9" s="11">
        <f t="shared" si="1"/>
        <v>84.07119741100324</v>
      </c>
      <c r="O9" s="10" t="s">
        <v>128</v>
      </c>
    </row>
    <row r="10" spans="1:15" x14ac:dyDescent="0.15">
      <c r="A10" s="8">
        <v>3</v>
      </c>
      <c r="B10" s="8" t="s">
        <v>27</v>
      </c>
      <c r="C10" s="8" t="s">
        <v>28</v>
      </c>
      <c r="D10" s="10" t="s">
        <v>29</v>
      </c>
      <c r="E10" s="8">
        <v>3.9660000000000002</v>
      </c>
      <c r="F10" s="8">
        <v>94.3</v>
      </c>
      <c r="G10" s="8" t="s">
        <v>30</v>
      </c>
      <c r="H10" s="8">
        <v>66.5</v>
      </c>
      <c r="I10" s="8" t="s">
        <v>31</v>
      </c>
      <c r="J10" s="8" t="s">
        <v>33</v>
      </c>
      <c r="K10" s="8">
        <v>89.87</v>
      </c>
      <c r="L10" s="8">
        <v>96.5</v>
      </c>
      <c r="M10" s="11">
        <f t="shared" si="0"/>
        <v>64.5631067961165</v>
      </c>
      <c r="N10" s="11">
        <f t="shared" si="1"/>
        <v>83.64436893203883</v>
      </c>
      <c r="O10" s="10" t="s">
        <v>128</v>
      </c>
    </row>
    <row r="11" spans="1:15" s="6" customFormat="1" x14ac:dyDescent="0.15">
      <c r="A11" s="8">
        <v>4</v>
      </c>
      <c r="B11" s="8" t="s">
        <v>27</v>
      </c>
      <c r="C11" s="8" t="s">
        <v>98</v>
      </c>
      <c r="D11" s="10" t="s">
        <v>122</v>
      </c>
      <c r="E11" s="8">
        <v>3.8380000000000001</v>
      </c>
      <c r="F11" s="8">
        <v>95</v>
      </c>
      <c r="G11" s="8" t="s">
        <v>90</v>
      </c>
      <c r="H11" s="8">
        <v>64</v>
      </c>
      <c r="I11" s="8" t="s">
        <v>10</v>
      </c>
      <c r="J11" s="8" t="s">
        <v>91</v>
      </c>
      <c r="K11" s="8">
        <v>87.43</v>
      </c>
      <c r="L11" s="8">
        <v>98</v>
      </c>
      <c r="M11" s="11">
        <f t="shared" si="0"/>
        <v>62.135922330097088</v>
      </c>
      <c r="N11" s="11">
        <f t="shared" si="1"/>
        <v>82.52197411003236</v>
      </c>
      <c r="O11" s="10" t="s">
        <v>128</v>
      </c>
    </row>
    <row r="12" spans="1:15" x14ac:dyDescent="0.15">
      <c r="A12" s="8">
        <v>5</v>
      </c>
      <c r="B12" s="8" t="s">
        <v>27</v>
      </c>
      <c r="C12" s="8" t="s">
        <v>96</v>
      </c>
      <c r="D12" s="10" t="s">
        <v>121</v>
      </c>
      <c r="E12" s="8">
        <v>3.516</v>
      </c>
      <c r="F12" s="8">
        <v>93</v>
      </c>
      <c r="G12" s="8" t="s">
        <v>88</v>
      </c>
      <c r="H12" s="8">
        <v>70.5</v>
      </c>
      <c r="I12" s="8" t="s">
        <v>10</v>
      </c>
      <c r="J12" s="8" t="s">
        <v>89</v>
      </c>
      <c r="K12" s="8">
        <v>85.16</v>
      </c>
      <c r="L12" s="8">
        <v>89.5</v>
      </c>
      <c r="M12" s="11">
        <f t="shared" si="0"/>
        <v>68.446601941747574</v>
      </c>
      <c r="N12" s="11">
        <f t="shared" si="1"/>
        <v>81.035533980582514</v>
      </c>
      <c r="O12" s="10" t="s">
        <v>128</v>
      </c>
    </row>
    <row r="13" spans="1:15" x14ac:dyDescent="0.15">
      <c r="A13" s="8">
        <v>6</v>
      </c>
      <c r="B13" s="8" t="s">
        <v>27</v>
      </c>
      <c r="C13" s="8" t="s">
        <v>65</v>
      </c>
      <c r="D13" s="10" t="s">
        <v>112</v>
      </c>
      <c r="E13" s="8">
        <v>3.6459999999999999</v>
      </c>
      <c r="F13" s="8">
        <v>91</v>
      </c>
      <c r="G13" s="8" t="s">
        <v>66</v>
      </c>
      <c r="H13" s="8">
        <v>67.5</v>
      </c>
      <c r="I13" s="8" t="s">
        <v>10</v>
      </c>
      <c r="J13" s="8" t="s">
        <v>67</v>
      </c>
      <c r="K13" s="8">
        <v>86.24</v>
      </c>
      <c r="L13" s="8">
        <v>91</v>
      </c>
      <c r="M13" s="11">
        <f t="shared" si="0"/>
        <v>65.533980582524265</v>
      </c>
      <c r="N13" s="11">
        <f t="shared" si="1"/>
        <v>80.924660194174763</v>
      </c>
      <c r="O13" s="10" t="s">
        <v>128</v>
      </c>
    </row>
    <row r="14" spans="1:15" x14ac:dyDescent="0.15">
      <c r="A14" s="8">
        <v>7</v>
      </c>
      <c r="B14" s="8" t="s">
        <v>27</v>
      </c>
      <c r="C14" s="8" t="s">
        <v>76</v>
      </c>
      <c r="D14" s="10" t="s">
        <v>77</v>
      </c>
      <c r="E14" s="8">
        <v>3.556</v>
      </c>
      <c r="F14" s="8">
        <v>94</v>
      </c>
      <c r="G14" s="8" t="s">
        <v>78</v>
      </c>
      <c r="H14" s="8">
        <v>62.5</v>
      </c>
      <c r="I14" s="8" t="s">
        <v>10</v>
      </c>
      <c r="J14" s="8" t="s">
        <v>79</v>
      </c>
      <c r="K14" s="8">
        <v>85.63</v>
      </c>
      <c r="L14" s="8">
        <v>96</v>
      </c>
      <c r="M14" s="11">
        <f t="shared" si="0"/>
        <v>60.679611650485434</v>
      </c>
      <c r="N14" s="11">
        <f t="shared" si="1"/>
        <v>80.769870550161812</v>
      </c>
      <c r="O14" s="10" t="s">
        <v>128</v>
      </c>
    </row>
    <row r="15" spans="1:15" x14ac:dyDescent="0.15">
      <c r="A15" s="8">
        <v>8</v>
      </c>
      <c r="B15" s="8" t="s">
        <v>27</v>
      </c>
      <c r="C15" s="8" t="s">
        <v>41</v>
      </c>
      <c r="D15" s="10" t="s">
        <v>42</v>
      </c>
      <c r="E15" s="8">
        <v>3.71</v>
      </c>
      <c r="F15" s="8">
        <v>93.1</v>
      </c>
      <c r="G15" s="8" t="s">
        <v>43</v>
      </c>
      <c r="H15" s="8">
        <v>58.5</v>
      </c>
      <c r="I15" s="8" t="s">
        <v>18</v>
      </c>
      <c r="J15" s="8" t="s">
        <v>37</v>
      </c>
      <c r="K15" s="8">
        <v>87.38</v>
      </c>
      <c r="L15" s="8">
        <v>92.5</v>
      </c>
      <c r="M15" s="11">
        <f t="shared" si="0"/>
        <v>56.796116504854368</v>
      </c>
      <c r="N15" s="11">
        <f t="shared" si="1"/>
        <v>78.89203883495145</v>
      </c>
      <c r="O15" s="10" t="s">
        <v>128</v>
      </c>
    </row>
    <row r="16" spans="1:15" x14ac:dyDescent="0.15">
      <c r="A16" s="8">
        <v>9</v>
      </c>
      <c r="B16" s="8" t="s">
        <v>27</v>
      </c>
      <c r="C16" s="8" t="s">
        <v>44</v>
      </c>
      <c r="D16" s="10" t="s">
        <v>45</v>
      </c>
      <c r="E16" s="8">
        <v>3.548</v>
      </c>
      <c r="F16" s="8">
        <v>91.8</v>
      </c>
      <c r="G16" s="8" t="s">
        <v>46</v>
      </c>
      <c r="H16" s="8">
        <v>66</v>
      </c>
      <c r="I16" s="8" t="s">
        <v>18</v>
      </c>
      <c r="J16" s="8" t="s">
        <v>37</v>
      </c>
      <c r="K16" s="8">
        <v>85.37</v>
      </c>
      <c r="L16" s="8">
        <v>85.5</v>
      </c>
      <c r="M16" s="11">
        <f t="shared" si="0"/>
        <v>64.077669902912618</v>
      </c>
      <c r="N16" s="11">
        <f t="shared" si="1"/>
        <v>78.315889967637546</v>
      </c>
      <c r="O16" s="10" t="s">
        <v>128</v>
      </c>
    </row>
    <row r="17" spans="1:15" x14ac:dyDescent="0.15">
      <c r="A17" s="8">
        <v>10</v>
      </c>
      <c r="B17" s="8" t="s">
        <v>27</v>
      </c>
      <c r="C17" s="8" t="s">
        <v>70</v>
      </c>
      <c r="D17" s="10" t="s">
        <v>114</v>
      </c>
      <c r="E17" s="8">
        <v>3.5</v>
      </c>
      <c r="F17" s="8">
        <v>95</v>
      </c>
      <c r="G17" s="8" t="s">
        <v>71</v>
      </c>
      <c r="H17" s="8">
        <v>53</v>
      </c>
      <c r="I17" s="8" t="s">
        <v>10</v>
      </c>
      <c r="J17" s="8" t="s">
        <v>72</v>
      </c>
      <c r="K17" s="8">
        <v>85.25</v>
      </c>
      <c r="L17" s="8">
        <v>96.5</v>
      </c>
      <c r="M17" s="11">
        <f t="shared" si="0"/>
        <v>51.456310679611647</v>
      </c>
      <c r="N17" s="11">
        <f t="shared" si="1"/>
        <v>77.735436893203882</v>
      </c>
      <c r="O17" s="10" t="s">
        <v>128</v>
      </c>
    </row>
    <row r="18" spans="1:15" x14ac:dyDescent="0.15">
      <c r="A18" s="8">
        <v>11</v>
      </c>
      <c r="B18" s="8" t="s">
        <v>27</v>
      </c>
      <c r="C18" s="8" t="s">
        <v>20</v>
      </c>
      <c r="D18" s="10" t="s">
        <v>118</v>
      </c>
      <c r="E18" s="8">
        <v>3.48</v>
      </c>
      <c r="F18" s="8">
        <v>95</v>
      </c>
      <c r="G18" s="8" t="s">
        <v>21</v>
      </c>
      <c r="H18" s="8">
        <v>59.5</v>
      </c>
      <c r="I18" s="8" t="s">
        <v>10</v>
      </c>
      <c r="J18" s="8" t="s">
        <v>22</v>
      </c>
      <c r="K18" s="8">
        <v>84.45</v>
      </c>
      <c r="L18" s="8">
        <v>89.5</v>
      </c>
      <c r="M18" s="11">
        <f t="shared" si="0"/>
        <v>57.766990291262132</v>
      </c>
      <c r="N18" s="11">
        <f t="shared" si="1"/>
        <v>77.238996763754031</v>
      </c>
      <c r="O18" s="10" t="s">
        <v>128</v>
      </c>
    </row>
    <row r="19" spans="1:15" x14ac:dyDescent="0.15">
      <c r="A19" s="8">
        <v>12</v>
      </c>
      <c r="B19" s="8" t="s">
        <v>27</v>
      </c>
      <c r="C19" s="8" t="s">
        <v>73</v>
      </c>
      <c r="D19" s="10" t="s">
        <v>115</v>
      </c>
      <c r="E19" s="8">
        <v>4.077</v>
      </c>
      <c r="F19" s="8">
        <v>94.9</v>
      </c>
      <c r="G19" s="8" t="s">
        <v>74</v>
      </c>
      <c r="H19" s="8">
        <v>44</v>
      </c>
      <c r="I19" s="8" t="s">
        <v>10</v>
      </c>
      <c r="J19" s="8" t="s">
        <v>75</v>
      </c>
      <c r="K19" s="8">
        <v>90.14</v>
      </c>
      <c r="L19" s="8">
        <v>97.5</v>
      </c>
      <c r="M19" s="11">
        <f t="shared" si="0"/>
        <v>42.71844660194175</v>
      </c>
      <c r="N19" s="11">
        <f t="shared" si="1"/>
        <v>76.786148867313912</v>
      </c>
      <c r="O19" s="10" t="s">
        <v>128</v>
      </c>
    </row>
    <row r="20" spans="1:15" x14ac:dyDescent="0.15">
      <c r="A20" s="8">
        <v>13</v>
      </c>
      <c r="B20" s="8" t="s">
        <v>27</v>
      </c>
      <c r="C20" s="8" t="s">
        <v>100</v>
      </c>
      <c r="D20" s="10" t="s">
        <v>123</v>
      </c>
      <c r="E20" s="8">
        <v>3.7650000000000001</v>
      </c>
      <c r="F20" s="8">
        <v>92.6</v>
      </c>
      <c r="G20" s="8" t="s">
        <v>93</v>
      </c>
      <c r="H20" s="8">
        <v>46.5</v>
      </c>
      <c r="I20" s="8" t="s">
        <v>10</v>
      </c>
      <c r="J20" s="8" t="s">
        <v>91</v>
      </c>
      <c r="K20" s="8">
        <v>87.41</v>
      </c>
      <c r="L20" s="8">
        <v>94</v>
      </c>
      <c r="M20" s="11">
        <f t="shared" si="0"/>
        <v>45.145631067961162</v>
      </c>
      <c r="N20" s="11">
        <f t="shared" si="1"/>
        <v>75.518543689320381</v>
      </c>
      <c r="O20" s="10" t="s">
        <v>128</v>
      </c>
    </row>
    <row r="21" spans="1:15" s="6" customFormat="1" x14ac:dyDescent="0.15">
      <c r="A21" s="8">
        <v>14</v>
      </c>
      <c r="B21" s="8" t="s">
        <v>27</v>
      </c>
      <c r="C21" s="8" t="s">
        <v>97</v>
      </c>
      <c r="D21" s="10" t="s">
        <v>117</v>
      </c>
      <c r="E21" s="8">
        <v>3.9420000000000002</v>
      </c>
      <c r="F21" s="8">
        <v>95</v>
      </c>
      <c r="G21" s="8" t="s">
        <v>14</v>
      </c>
      <c r="H21" s="8">
        <v>37</v>
      </c>
      <c r="I21" s="8" t="s">
        <v>10</v>
      </c>
      <c r="J21" s="8" t="s">
        <v>89</v>
      </c>
      <c r="K21" s="8">
        <v>88.75</v>
      </c>
      <c r="L21" s="8">
        <v>96.5</v>
      </c>
      <c r="M21" s="11">
        <f t="shared" si="0"/>
        <v>35.922330097087375</v>
      </c>
      <c r="N21" s="11">
        <f t="shared" si="1"/>
        <v>73.724110032362461</v>
      </c>
      <c r="O21" s="10" t="s">
        <v>128</v>
      </c>
    </row>
    <row r="22" spans="1:15" x14ac:dyDescent="0.15">
      <c r="A22" s="8">
        <v>15</v>
      </c>
      <c r="B22" s="8" t="s">
        <v>27</v>
      </c>
      <c r="C22" s="8" t="s">
        <v>23</v>
      </c>
      <c r="D22" s="10" t="s">
        <v>24</v>
      </c>
      <c r="E22" s="8">
        <v>3.7559999999999998</v>
      </c>
      <c r="F22" s="8">
        <v>95</v>
      </c>
      <c r="G22" s="8" t="s">
        <v>25</v>
      </c>
      <c r="H22" s="8">
        <v>49.5</v>
      </c>
      <c r="I22" s="8" t="s">
        <v>18</v>
      </c>
      <c r="J22" s="8" t="s">
        <v>26</v>
      </c>
      <c r="K22" s="8">
        <v>86.86</v>
      </c>
      <c r="L22" s="8">
        <v>83</v>
      </c>
      <c r="M22" s="11">
        <f t="shared" si="0"/>
        <v>48.058252427184463</v>
      </c>
      <c r="N22" s="11">
        <f t="shared" si="1"/>
        <v>72.639417475728166</v>
      </c>
      <c r="O22" s="10" t="s">
        <v>128</v>
      </c>
    </row>
    <row r="23" spans="1:15" s="6" customFormat="1" x14ac:dyDescent="0.15">
      <c r="A23" s="8">
        <v>16</v>
      </c>
      <c r="B23" s="8" t="s">
        <v>11</v>
      </c>
      <c r="C23" s="8" t="s">
        <v>61</v>
      </c>
      <c r="D23" s="10" t="s">
        <v>111</v>
      </c>
      <c r="E23" s="8">
        <v>3.7490000000000001</v>
      </c>
      <c r="F23" s="8">
        <v>93.8</v>
      </c>
      <c r="G23" s="8" t="s">
        <v>62</v>
      </c>
      <c r="H23" s="8">
        <v>35.5</v>
      </c>
      <c r="I23" s="8" t="s">
        <v>10</v>
      </c>
      <c r="J23" s="8" t="s">
        <v>63</v>
      </c>
      <c r="K23" s="8">
        <v>87.17</v>
      </c>
      <c r="L23" s="8">
        <v>95.5</v>
      </c>
      <c r="M23" s="11">
        <f t="shared" si="0"/>
        <v>34.466019417475728</v>
      </c>
      <c r="N23" s="11">
        <f t="shared" si="1"/>
        <v>72.378673139158579</v>
      </c>
      <c r="O23" s="10" t="s">
        <v>128</v>
      </c>
    </row>
    <row r="24" spans="1:15" x14ac:dyDescent="0.15">
      <c r="A24" s="8">
        <v>17</v>
      </c>
      <c r="B24" s="8" t="s">
        <v>27</v>
      </c>
      <c r="C24" s="8" t="s">
        <v>68</v>
      </c>
      <c r="D24" s="10" t="s">
        <v>113</v>
      </c>
      <c r="E24" s="8">
        <v>3.5489999999999999</v>
      </c>
      <c r="F24" s="8">
        <v>91.3</v>
      </c>
      <c r="G24" s="8" t="s">
        <v>69</v>
      </c>
      <c r="H24" s="8">
        <v>41.5</v>
      </c>
      <c r="I24" s="8" t="s">
        <v>10</v>
      </c>
      <c r="J24" s="8" t="s">
        <v>67</v>
      </c>
      <c r="K24" s="8">
        <v>85.47</v>
      </c>
      <c r="L24" s="8">
        <v>87</v>
      </c>
      <c r="M24" s="11">
        <f t="shared" si="0"/>
        <v>40.291262135922331</v>
      </c>
      <c r="N24" s="11">
        <f t="shared" si="1"/>
        <v>70.920420711974103</v>
      </c>
      <c r="O24" s="10" t="s">
        <v>128</v>
      </c>
    </row>
    <row r="25" spans="1:15" s="6" customFormat="1" x14ac:dyDescent="0.15">
      <c r="A25" s="8">
        <v>18</v>
      </c>
      <c r="B25" s="8" t="s">
        <v>27</v>
      </c>
      <c r="C25" s="8" t="s">
        <v>38</v>
      </c>
      <c r="D25" s="10" t="s">
        <v>39</v>
      </c>
      <c r="E25" s="8">
        <v>3.6920000000000002</v>
      </c>
      <c r="F25" s="8">
        <v>94</v>
      </c>
      <c r="G25" s="8" t="s">
        <v>40</v>
      </c>
      <c r="H25" s="8">
        <v>37</v>
      </c>
      <c r="I25" s="8" t="s">
        <v>18</v>
      </c>
      <c r="J25" s="8" t="s">
        <v>37</v>
      </c>
      <c r="K25" s="8">
        <v>86.85</v>
      </c>
      <c r="L25" s="8">
        <v>81.5</v>
      </c>
      <c r="M25" s="11">
        <f t="shared" si="0"/>
        <v>35.922330097087375</v>
      </c>
      <c r="N25" s="11">
        <f t="shared" si="1"/>
        <v>68.090776699029121</v>
      </c>
      <c r="O25" s="10" t="s">
        <v>128</v>
      </c>
    </row>
    <row r="26" spans="1:15" s="6" customFormat="1" x14ac:dyDescent="0.15">
      <c r="A26" s="8">
        <v>19</v>
      </c>
      <c r="B26" s="8" t="s">
        <v>11</v>
      </c>
      <c r="C26" s="8" t="s">
        <v>58</v>
      </c>
      <c r="D26" s="10" t="s">
        <v>110</v>
      </c>
      <c r="E26" s="8">
        <v>3.1589999999999998</v>
      </c>
      <c r="F26" s="8">
        <v>91.4</v>
      </c>
      <c r="G26" s="8" t="s">
        <v>59</v>
      </c>
      <c r="H26" s="8">
        <v>28.5</v>
      </c>
      <c r="I26" s="8" t="s">
        <v>10</v>
      </c>
      <c r="J26" s="8" t="s">
        <v>60</v>
      </c>
      <c r="K26" s="8">
        <v>81.260000000000005</v>
      </c>
      <c r="L26" s="8">
        <v>82.5</v>
      </c>
      <c r="M26" s="11">
        <f t="shared" si="0"/>
        <v>27.66990291262136</v>
      </c>
      <c r="N26" s="11">
        <f t="shared" si="1"/>
        <v>63.809967637540446</v>
      </c>
      <c r="O26" s="10" t="s">
        <v>128</v>
      </c>
    </row>
    <row r="27" spans="1:15" x14ac:dyDescent="0.15">
      <c r="A27" s="8">
        <v>20</v>
      </c>
      <c r="B27" s="8" t="s">
        <v>27</v>
      </c>
      <c r="C27" s="8" t="s">
        <v>80</v>
      </c>
      <c r="D27" s="10" t="s">
        <v>81</v>
      </c>
      <c r="E27" s="8">
        <v>3.891</v>
      </c>
      <c r="F27" s="8">
        <v>93</v>
      </c>
      <c r="G27" s="8" t="s">
        <v>82</v>
      </c>
      <c r="H27" s="8">
        <v>8</v>
      </c>
      <c r="I27" s="8" t="s">
        <v>31</v>
      </c>
      <c r="J27" s="8" t="s">
        <v>83</v>
      </c>
      <c r="K27" s="8">
        <v>88.8</v>
      </c>
      <c r="L27" s="8">
        <v>89.5</v>
      </c>
      <c r="M27" s="11">
        <f t="shared" si="0"/>
        <v>7.766990291262136</v>
      </c>
      <c r="N27" s="11">
        <f t="shared" si="1"/>
        <v>62.022330097087384</v>
      </c>
      <c r="O27" s="10" t="s">
        <v>128</v>
      </c>
    </row>
    <row r="28" spans="1:15" x14ac:dyDescent="0.15">
      <c r="A28" s="4">
        <v>21</v>
      </c>
      <c r="B28" s="4" t="s">
        <v>27</v>
      </c>
      <c r="C28" s="4" t="s">
        <v>84</v>
      </c>
      <c r="D28" s="5" t="s">
        <v>85</v>
      </c>
      <c r="E28" s="4">
        <v>2.9750000000000001</v>
      </c>
      <c r="F28" s="4">
        <v>91</v>
      </c>
      <c r="G28" s="4" t="s">
        <v>86</v>
      </c>
      <c r="H28" s="4">
        <v>37.5</v>
      </c>
      <c r="I28" s="4" t="s">
        <v>31</v>
      </c>
      <c r="J28" s="4" t="s">
        <v>87</v>
      </c>
      <c r="K28" s="4">
        <v>79.680000000000007</v>
      </c>
      <c r="L28" s="4">
        <v>89.5</v>
      </c>
      <c r="M28" s="12">
        <f t="shared" si="0"/>
        <v>36.407766990291265</v>
      </c>
      <c r="N28" s="12">
        <f t="shared" si="1"/>
        <v>68.529255663430419</v>
      </c>
      <c r="O28" s="5" t="s">
        <v>127</v>
      </c>
    </row>
    <row r="29" spans="1:15" x14ac:dyDescent="0.15">
      <c r="A29" s="4">
        <v>22</v>
      </c>
      <c r="B29" s="1" t="s">
        <v>27</v>
      </c>
      <c r="C29" s="1" t="s">
        <v>16</v>
      </c>
      <c r="D29" s="3" t="s">
        <v>17</v>
      </c>
      <c r="E29" s="1">
        <v>3.351</v>
      </c>
      <c r="F29" s="1">
        <v>94.3</v>
      </c>
      <c r="G29" s="3" t="s">
        <v>129</v>
      </c>
      <c r="H29" s="1">
        <v>11.5</v>
      </c>
      <c r="I29" s="1" t="s">
        <v>18</v>
      </c>
      <c r="J29" s="1" t="s">
        <v>19</v>
      </c>
      <c r="K29" s="1">
        <v>83.14</v>
      </c>
      <c r="L29" s="1">
        <v>90</v>
      </c>
      <c r="M29" s="7">
        <f>H29*100/103</f>
        <v>11.16504854368932</v>
      </c>
      <c r="N29" s="7">
        <f>(K29+L29+M29)/3</f>
        <v>61.43501618122977</v>
      </c>
      <c r="O29" s="5"/>
    </row>
    <row r="30" spans="1:15" x14ac:dyDescent="0.15">
      <c r="A30" s="4">
        <v>23</v>
      </c>
      <c r="B30" s="1" t="s">
        <v>11</v>
      </c>
      <c r="C30" s="1" t="s">
        <v>55</v>
      </c>
      <c r="D30" s="3" t="s">
        <v>109</v>
      </c>
      <c r="E30" s="1">
        <v>3.649</v>
      </c>
      <c r="F30" s="1">
        <v>93.5</v>
      </c>
      <c r="G30" s="1" t="s">
        <v>56</v>
      </c>
      <c r="H30" s="1">
        <v>7</v>
      </c>
      <c r="I30" s="1" t="s">
        <v>10</v>
      </c>
      <c r="J30" s="1" t="s">
        <v>57</v>
      </c>
      <c r="K30" s="1">
        <v>86.03</v>
      </c>
      <c r="L30" s="1">
        <v>87.5</v>
      </c>
      <c r="M30" s="7">
        <f t="shared" si="0"/>
        <v>6.7961165048543686</v>
      </c>
      <c r="N30" s="7">
        <f t="shared" si="1"/>
        <v>60.108705501618125</v>
      </c>
      <c r="O30" s="4"/>
    </row>
    <row r="31" spans="1:15" x14ac:dyDescent="0.15">
      <c r="A31" s="4">
        <v>24</v>
      </c>
      <c r="B31" s="1" t="s">
        <v>27</v>
      </c>
      <c r="C31" s="1" t="s">
        <v>34</v>
      </c>
      <c r="D31" s="3" t="s">
        <v>119</v>
      </c>
      <c r="E31" s="1">
        <v>3.86</v>
      </c>
      <c r="F31" s="1">
        <v>93.8</v>
      </c>
      <c r="G31" s="1" t="s">
        <v>35</v>
      </c>
      <c r="H31" s="1">
        <v>5</v>
      </c>
      <c r="I31" s="1" t="s">
        <v>36</v>
      </c>
      <c r="J31" s="1" t="s">
        <v>37</v>
      </c>
      <c r="K31" s="1">
        <v>88.31</v>
      </c>
      <c r="L31" s="1">
        <v>86.5</v>
      </c>
      <c r="M31" s="7">
        <f t="shared" si="0"/>
        <v>4.8543689320388346</v>
      </c>
      <c r="N31" s="7">
        <f t="shared" si="1"/>
        <v>59.888122977346278</v>
      </c>
      <c r="O31" s="4"/>
    </row>
  </sheetData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liuzt</dc:creator>
  <cp:lastModifiedBy>15085</cp:lastModifiedBy>
  <dcterms:created xsi:type="dcterms:W3CDTF">2006-09-15T08:00:00Z</dcterms:created>
  <dcterms:modified xsi:type="dcterms:W3CDTF">2019-09-17T09:04:45Z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